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aniel.Andersson\Desktop\DANIEL\"/>
    </mc:Choice>
  </mc:AlternateContent>
  <xr:revisionPtr revIDLastSave="0" documentId="13_ncr:1_{A7CD79AC-2244-4872-9B74-D53425E12754}" xr6:coauthVersionLast="47" xr6:coauthVersionMax="47" xr10:uidLastSave="{00000000-0000-0000-0000-000000000000}"/>
  <bookViews>
    <workbookView xWindow="870" yWindow="1170" windowWidth="27930" windowHeight="14130" xr2:uid="{BFF7C415-F026-4C2E-A155-0AFC6203BCCA}"/>
  </bookViews>
  <sheets>
    <sheet name="RANK" sheetId="1" r:id="rId1"/>
  </sheets>
  <externalReferences>
    <externalReference r:id="rId2"/>
  </externalReferences>
  <definedNames>
    <definedName name="_xlnm._FilterDatabase" localSheetId="0" hidden="1">RANK!$A$5:$Z$46</definedName>
    <definedName name="_xlnm.Print_Area" localSheetId="0">RANK!$A$1:$Z$31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230" i="1" l="1"/>
  <c r="Y230" i="1"/>
  <c r="X230" i="1"/>
  <c r="W230" i="1"/>
  <c r="V230" i="1"/>
  <c r="T230" i="1"/>
  <c r="S230" i="1"/>
  <c r="R230" i="1"/>
  <c r="Q230" i="1"/>
  <c r="P230" i="1"/>
  <c r="O230" i="1"/>
  <c r="N230" i="1"/>
  <c r="M230" i="1"/>
  <c r="L230" i="1"/>
  <c r="K230" i="1"/>
  <c r="D230" i="1" s="1"/>
  <c r="Z229" i="1"/>
  <c r="Y229" i="1"/>
  <c r="X229" i="1"/>
  <c r="W229" i="1"/>
  <c r="V229" i="1"/>
  <c r="T229" i="1"/>
  <c r="S229" i="1"/>
  <c r="R229" i="1"/>
  <c r="Q229" i="1"/>
  <c r="P229" i="1"/>
  <c r="O229" i="1"/>
  <c r="N229" i="1"/>
  <c r="M229" i="1"/>
  <c r="L229" i="1"/>
  <c r="K229" i="1"/>
  <c r="D229" i="1" s="1"/>
  <c r="Z228" i="1"/>
  <c r="Y228" i="1"/>
  <c r="X228" i="1"/>
  <c r="W228" i="1"/>
  <c r="V228" i="1"/>
  <c r="T228" i="1"/>
  <c r="S228" i="1"/>
  <c r="R228" i="1"/>
  <c r="Q228" i="1"/>
  <c r="P228" i="1"/>
  <c r="O228" i="1"/>
  <c r="N228" i="1"/>
  <c r="M228" i="1"/>
  <c r="L228" i="1"/>
  <c r="K228" i="1"/>
  <c r="D228" i="1" s="1"/>
  <c r="Z227" i="1"/>
  <c r="Y227" i="1"/>
  <c r="X227" i="1"/>
  <c r="W227" i="1"/>
  <c r="V227" i="1"/>
  <c r="T227" i="1"/>
  <c r="S227" i="1"/>
  <c r="R227" i="1"/>
  <c r="Q227" i="1"/>
  <c r="P227" i="1"/>
  <c r="O227" i="1"/>
  <c r="N227" i="1"/>
  <c r="M227" i="1"/>
  <c r="L227" i="1"/>
  <c r="K227" i="1"/>
  <c r="D227" i="1" s="1"/>
  <c r="Z226" i="1"/>
  <c r="Y226" i="1"/>
  <c r="X226" i="1"/>
  <c r="W226" i="1"/>
  <c r="V226" i="1"/>
  <c r="T226" i="1"/>
  <c r="S226" i="1"/>
  <c r="R226" i="1"/>
  <c r="Q226" i="1"/>
  <c r="P226" i="1"/>
  <c r="O226" i="1"/>
  <c r="N226" i="1"/>
  <c r="M226" i="1"/>
  <c r="L226" i="1"/>
  <c r="K226" i="1"/>
  <c r="D226" i="1" s="1"/>
  <c r="Z225" i="1"/>
  <c r="Y225" i="1"/>
  <c r="X225" i="1"/>
  <c r="W225" i="1"/>
  <c r="V225" i="1"/>
  <c r="T225" i="1"/>
  <c r="S225" i="1"/>
  <c r="R225" i="1"/>
  <c r="Q225" i="1"/>
  <c r="P225" i="1"/>
  <c r="O225" i="1"/>
  <c r="N225" i="1"/>
  <c r="M225" i="1"/>
  <c r="L225" i="1"/>
  <c r="K225" i="1"/>
  <c r="D225" i="1" s="1"/>
  <c r="Z224" i="1"/>
  <c r="Y224" i="1"/>
  <c r="X224" i="1"/>
  <c r="W224" i="1"/>
  <c r="V224" i="1"/>
  <c r="T224" i="1"/>
  <c r="S224" i="1"/>
  <c r="R224" i="1"/>
  <c r="Q224" i="1"/>
  <c r="P224" i="1"/>
  <c r="O224" i="1"/>
  <c r="N224" i="1"/>
  <c r="M224" i="1"/>
  <c r="L224" i="1"/>
  <c r="K224" i="1"/>
  <c r="D224" i="1" s="1"/>
  <c r="Z223" i="1"/>
  <c r="Y223" i="1"/>
  <c r="X223" i="1"/>
  <c r="W223" i="1"/>
  <c r="V223" i="1"/>
  <c r="T223" i="1"/>
  <c r="S223" i="1"/>
  <c r="R223" i="1"/>
  <c r="Q223" i="1"/>
  <c r="P223" i="1"/>
  <c r="O223" i="1"/>
  <c r="N223" i="1"/>
  <c r="M223" i="1"/>
  <c r="L223" i="1"/>
  <c r="K223" i="1"/>
  <c r="D223" i="1" s="1"/>
  <c r="Z222" i="1"/>
  <c r="Y222" i="1"/>
  <c r="X222" i="1"/>
  <c r="W222" i="1"/>
  <c r="V222" i="1"/>
  <c r="T222" i="1"/>
  <c r="S222" i="1"/>
  <c r="R222" i="1"/>
  <c r="Q222" i="1"/>
  <c r="P222" i="1"/>
  <c r="O222" i="1"/>
  <c r="N222" i="1"/>
  <c r="M222" i="1"/>
  <c r="L222" i="1"/>
  <c r="K222" i="1"/>
  <c r="D222" i="1" s="1"/>
  <c r="Z221" i="1"/>
  <c r="Y221" i="1"/>
  <c r="X221" i="1"/>
  <c r="W221" i="1"/>
  <c r="V221" i="1"/>
  <c r="T221" i="1"/>
  <c r="S221" i="1"/>
  <c r="R221" i="1"/>
  <c r="Q221" i="1"/>
  <c r="P221" i="1"/>
  <c r="O221" i="1"/>
  <c r="N221" i="1"/>
  <c r="M221" i="1"/>
  <c r="L221" i="1"/>
  <c r="K221" i="1"/>
  <c r="D221" i="1" s="1"/>
  <c r="Z220" i="1"/>
  <c r="Y220" i="1"/>
  <c r="X220" i="1"/>
  <c r="W220" i="1"/>
  <c r="V220" i="1"/>
  <c r="T220" i="1"/>
  <c r="S220" i="1"/>
  <c r="R220" i="1"/>
  <c r="Q220" i="1"/>
  <c r="P220" i="1"/>
  <c r="O220" i="1"/>
  <c r="N220" i="1"/>
  <c r="M220" i="1"/>
  <c r="L220" i="1"/>
  <c r="K220" i="1"/>
  <c r="D220" i="1" s="1"/>
  <c r="Z219" i="1"/>
  <c r="Y219" i="1"/>
  <c r="X219" i="1"/>
  <c r="W219" i="1"/>
  <c r="V219" i="1"/>
  <c r="T219" i="1"/>
  <c r="S219" i="1"/>
  <c r="R219" i="1"/>
  <c r="Q219" i="1"/>
  <c r="P219" i="1"/>
  <c r="O219" i="1"/>
  <c r="N219" i="1"/>
  <c r="M219" i="1"/>
  <c r="L219" i="1"/>
  <c r="K219" i="1"/>
  <c r="D219" i="1" s="1"/>
  <c r="Z218" i="1"/>
  <c r="Y218" i="1"/>
  <c r="X218" i="1"/>
  <c r="W218" i="1"/>
  <c r="V218" i="1"/>
  <c r="T218" i="1"/>
  <c r="S218" i="1"/>
  <c r="R218" i="1"/>
  <c r="Q218" i="1"/>
  <c r="P218" i="1"/>
  <c r="O218" i="1"/>
  <c r="N218" i="1"/>
  <c r="M218" i="1"/>
  <c r="L218" i="1"/>
  <c r="K218" i="1"/>
  <c r="D218" i="1" s="1"/>
  <c r="Z217" i="1"/>
  <c r="Y217" i="1"/>
  <c r="X217" i="1"/>
  <c r="W217" i="1"/>
  <c r="V217" i="1"/>
  <c r="T217" i="1"/>
  <c r="S217" i="1"/>
  <c r="R217" i="1"/>
  <c r="Q217" i="1"/>
  <c r="P217" i="1"/>
  <c r="O217" i="1"/>
  <c r="N217" i="1"/>
  <c r="M217" i="1"/>
  <c r="L217" i="1"/>
  <c r="K217" i="1"/>
  <c r="D217" i="1" s="1"/>
  <c r="Z216" i="1"/>
  <c r="Y216" i="1"/>
  <c r="X216" i="1"/>
  <c r="W216" i="1"/>
  <c r="V216" i="1"/>
  <c r="T216" i="1"/>
  <c r="S216" i="1"/>
  <c r="R216" i="1"/>
  <c r="Q216" i="1"/>
  <c r="P216" i="1"/>
  <c r="O216" i="1"/>
  <c r="N216" i="1"/>
  <c r="M216" i="1"/>
  <c r="L216" i="1"/>
  <c r="K216" i="1"/>
  <c r="D216" i="1" s="1"/>
  <c r="Z215" i="1"/>
  <c r="Y215" i="1"/>
  <c r="X215" i="1"/>
  <c r="W215" i="1"/>
  <c r="V215" i="1"/>
  <c r="T215" i="1"/>
  <c r="S215" i="1"/>
  <c r="R215" i="1"/>
  <c r="Q215" i="1"/>
  <c r="P215" i="1"/>
  <c r="O215" i="1"/>
  <c r="N215" i="1"/>
  <c r="M215" i="1"/>
  <c r="L215" i="1"/>
  <c r="K215" i="1"/>
  <c r="D215" i="1" s="1"/>
  <c r="Z214" i="1"/>
  <c r="Y214" i="1"/>
  <c r="X214" i="1"/>
  <c r="W214" i="1"/>
  <c r="V214" i="1"/>
  <c r="T214" i="1"/>
  <c r="S214" i="1"/>
  <c r="R214" i="1"/>
  <c r="Q214" i="1"/>
  <c r="P214" i="1"/>
  <c r="O214" i="1"/>
  <c r="N214" i="1"/>
  <c r="M214" i="1"/>
  <c r="L214" i="1"/>
  <c r="K214" i="1"/>
  <c r="D214" i="1" s="1"/>
  <c r="Z213" i="1"/>
  <c r="Y213" i="1"/>
  <c r="X213" i="1"/>
  <c r="W213" i="1"/>
  <c r="V213" i="1"/>
  <c r="T213" i="1"/>
  <c r="S213" i="1"/>
  <c r="R213" i="1"/>
  <c r="Q213" i="1"/>
  <c r="P213" i="1"/>
  <c r="O213" i="1"/>
  <c r="N213" i="1"/>
  <c r="M213" i="1"/>
  <c r="L213" i="1"/>
  <c r="K213" i="1"/>
  <c r="D213" i="1" s="1"/>
  <c r="Z212" i="1"/>
  <c r="Y212" i="1"/>
  <c r="X212" i="1"/>
  <c r="W212" i="1"/>
  <c r="V212" i="1"/>
  <c r="T212" i="1"/>
  <c r="S212" i="1"/>
  <c r="R212" i="1"/>
  <c r="Q212" i="1"/>
  <c r="P212" i="1"/>
  <c r="O212" i="1"/>
  <c r="N212" i="1"/>
  <c r="M212" i="1"/>
  <c r="L212" i="1"/>
  <c r="K212" i="1"/>
  <c r="D212" i="1" s="1"/>
  <c r="Z211" i="1"/>
  <c r="Y211" i="1"/>
  <c r="X211" i="1"/>
  <c r="W211" i="1"/>
  <c r="V211" i="1"/>
  <c r="T211" i="1"/>
  <c r="S211" i="1"/>
  <c r="R211" i="1"/>
  <c r="Q211" i="1"/>
  <c r="P211" i="1"/>
  <c r="O211" i="1"/>
  <c r="D211" i="1" s="1"/>
  <c r="N211" i="1"/>
  <c r="M211" i="1"/>
  <c r="L211" i="1"/>
  <c r="K211" i="1"/>
  <c r="Z210" i="1"/>
  <c r="Y210" i="1"/>
  <c r="X210" i="1"/>
  <c r="W210" i="1"/>
  <c r="V210" i="1"/>
  <c r="T210" i="1"/>
  <c r="S210" i="1"/>
  <c r="R210" i="1"/>
  <c r="Q210" i="1"/>
  <c r="P210" i="1"/>
  <c r="O210" i="1"/>
  <c r="N210" i="1"/>
  <c r="M210" i="1"/>
  <c r="L210" i="1"/>
  <c r="K210" i="1"/>
  <c r="D210" i="1"/>
  <c r="Z209" i="1"/>
  <c r="Y209" i="1"/>
  <c r="X209" i="1"/>
  <c r="W209" i="1"/>
  <c r="V209" i="1"/>
  <c r="T209" i="1"/>
  <c r="S209" i="1"/>
  <c r="R209" i="1"/>
  <c r="Q209" i="1"/>
  <c r="P209" i="1"/>
  <c r="O209" i="1"/>
  <c r="N209" i="1"/>
  <c r="M209" i="1"/>
  <c r="L209" i="1"/>
  <c r="K209" i="1"/>
  <c r="D209" i="1"/>
  <c r="Z208" i="1"/>
  <c r="Y208" i="1"/>
  <c r="X208" i="1"/>
  <c r="W208" i="1"/>
  <c r="V208" i="1"/>
  <c r="T208" i="1"/>
  <c r="S208" i="1"/>
  <c r="R208" i="1"/>
  <c r="Q208" i="1"/>
  <c r="P208" i="1"/>
  <c r="O208" i="1"/>
  <c r="N208" i="1"/>
  <c r="M208" i="1"/>
  <c r="L208" i="1"/>
  <c r="K208" i="1"/>
  <c r="D208" i="1"/>
  <c r="Z207" i="1"/>
  <c r="Y207" i="1"/>
  <c r="X207" i="1"/>
  <c r="W207" i="1"/>
  <c r="V207" i="1"/>
  <c r="T207" i="1"/>
  <c r="S207" i="1"/>
  <c r="R207" i="1"/>
  <c r="Q207" i="1"/>
  <c r="P207" i="1"/>
  <c r="O207" i="1"/>
  <c r="N207" i="1"/>
  <c r="M207" i="1"/>
  <c r="L207" i="1"/>
  <c r="K207" i="1"/>
  <c r="D207" i="1"/>
  <c r="Z206" i="1"/>
  <c r="Y206" i="1"/>
  <c r="X206" i="1"/>
  <c r="W206" i="1"/>
  <c r="V206" i="1"/>
  <c r="T206" i="1"/>
  <c r="S206" i="1"/>
  <c r="R206" i="1"/>
  <c r="Q206" i="1"/>
  <c r="P206" i="1"/>
  <c r="O206" i="1"/>
  <c r="N206" i="1"/>
  <c r="M206" i="1"/>
  <c r="L206" i="1"/>
  <c r="K206" i="1"/>
  <c r="D206" i="1" s="1"/>
  <c r="Z205" i="1"/>
  <c r="Y205" i="1"/>
  <c r="X205" i="1"/>
  <c r="W205" i="1"/>
  <c r="V205" i="1"/>
  <c r="T205" i="1"/>
  <c r="S205" i="1"/>
  <c r="R205" i="1"/>
  <c r="Q205" i="1"/>
  <c r="P205" i="1"/>
  <c r="O205" i="1"/>
  <c r="N205" i="1"/>
  <c r="M205" i="1"/>
  <c r="L205" i="1"/>
  <c r="K205" i="1"/>
  <c r="D205" i="1" s="1"/>
  <c r="Z204" i="1"/>
  <c r="Y204" i="1"/>
  <c r="X204" i="1"/>
  <c r="W204" i="1"/>
  <c r="V204" i="1"/>
  <c r="T204" i="1"/>
  <c r="S204" i="1"/>
  <c r="R204" i="1"/>
  <c r="Q204" i="1"/>
  <c r="P204" i="1"/>
  <c r="O204" i="1"/>
  <c r="N204" i="1"/>
  <c r="M204" i="1"/>
  <c r="L204" i="1"/>
  <c r="K204" i="1"/>
  <c r="D204" i="1" s="1"/>
  <c r="Z203" i="1"/>
  <c r="Y203" i="1"/>
  <c r="X203" i="1"/>
  <c r="W203" i="1"/>
  <c r="V203" i="1"/>
  <c r="T203" i="1"/>
  <c r="S203" i="1"/>
  <c r="R203" i="1"/>
  <c r="Q203" i="1"/>
  <c r="P203" i="1"/>
  <c r="O203" i="1"/>
  <c r="N203" i="1"/>
  <c r="M203" i="1"/>
  <c r="L203" i="1"/>
  <c r="K203" i="1"/>
  <c r="D203" i="1" s="1"/>
  <c r="Z202" i="1"/>
  <c r="Y202" i="1"/>
  <c r="X202" i="1"/>
  <c r="W202" i="1"/>
  <c r="V202" i="1"/>
  <c r="T202" i="1"/>
  <c r="S202" i="1"/>
  <c r="R202" i="1"/>
  <c r="Q202" i="1"/>
  <c r="P202" i="1"/>
  <c r="O202" i="1"/>
  <c r="N202" i="1"/>
  <c r="M202" i="1"/>
  <c r="L202" i="1"/>
  <c r="K202" i="1"/>
  <c r="D202" i="1" s="1"/>
  <c r="Z201" i="1"/>
  <c r="Y201" i="1"/>
  <c r="X201" i="1"/>
  <c r="W201" i="1"/>
  <c r="V201" i="1"/>
  <c r="T201" i="1"/>
  <c r="S201" i="1"/>
  <c r="R201" i="1"/>
  <c r="Q201" i="1"/>
  <c r="P201" i="1"/>
  <c r="O201" i="1"/>
  <c r="N201" i="1"/>
  <c r="M201" i="1"/>
  <c r="L201" i="1"/>
  <c r="K201" i="1"/>
  <c r="D201" i="1" s="1"/>
  <c r="Z200" i="1"/>
  <c r="Y200" i="1"/>
  <c r="X200" i="1"/>
  <c r="W200" i="1"/>
  <c r="V200" i="1"/>
  <c r="T200" i="1"/>
  <c r="S200" i="1"/>
  <c r="R200" i="1"/>
  <c r="Q200" i="1"/>
  <c r="P200" i="1"/>
  <c r="O200" i="1"/>
  <c r="N200" i="1"/>
  <c r="M200" i="1"/>
  <c r="L200" i="1"/>
  <c r="K200" i="1"/>
  <c r="D200" i="1" s="1"/>
  <c r="Z199" i="1"/>
  <c r="Y199" i="1"/>
  <c r="X199" i="1"/>
  <c r="W199" i="1"/>
  <c r="V199" i="1"/>
  <c r="T199" i="1"/>
  <c r="S199" i="1"/>
  <c r="R199" i="1"/>
  <c r="Q199" i="1"/>
  <c r="P199" i="1"/>
  <c r="O199" i="1"/>
  <c r="N199" i="1"/>
  <c r="M199" i="1"/>
  <c r="L199" i="1"/>
  <c r="K199" i="1"/>
  <c r="D199" i="1" s="1"/>
  <c r="Z198" i="1"/>
  <c r="Y198" i="1"/>
  <c r="X198" i="1"/>
  <c r="W198" i="1"/>
  <c r="V198" i="1"/>
  <c r="T198" i="1"/>
  <c r="S198" i="1"/>
  <c r="R198" i="1"/>
  <c r="Q198" i="1"/>
  <c r="P198" i="1"/>
  <c r="O198" i="1"/>
  <c r="N198" i="1"/>
  <c r="M198" i="1"/>
  <c r="L198" i="1"/>
  <c r="K198" i="1"/>
  <c r="D198" i="1" s="1"/>
  <c r="Z197" i="1"/>
  <c r="Y197" i="1"/>
  <c r="X197" i="1"/>
  <c r="W197" i="1"/>
  <c r="V197" i="1"/>
  <c r="T197" i="1"/>
  <c r="S197" i="1"/>
  <c r="R197" i="1"/>
  <c r="Q197" i="1"/>
  <c r="P197" i="1"/>
  <c r="O197" i="1"/>
  <c r="N197" i="1"/>
  <c r="M197" i="1"/>
  <c r="L197" i="1"/>
  <c r="K197" i="1"/>
  <c r="D197" i="1" s="1"/>
  <c r="Z196" i="1"/>
  <c r="Y196" i="1"/>
  <c r="X196" i="1"/>
  <c r="W196" i="1"/>
  <c r="V196" i="1"/>
  <c r="T196" i="1"/>
  <c r="S196" i="1"/>
  <c r="R196" i="1"/>
  <c r="Q196" i="1"/>
  <c r="P196" i="1"/>
  <c r="O196" i="1"/>
  <c r="N196" i="1"/>
  <c r="M196" i="1"/>
  <c r="L196" i="1"/>
  <c r="K196" i="1"/>
  <c r="D196" i="1" s="1"/>
  <c r="Z195" i="1"/>
  <c r="Y195" i="1"/>
  <c r="X195" i="1"/>
  <c r="W195" i="1"/>
  <c r="V195" i="1"/>
  <c r="T195" i="1"/>
  <c r="S195" i="1"/>
  <c r="R195" i="1"/>
  <c r="Q195" i="1"/>
  <c r="P195" i="1"/>
  <c r="O195" i="1"/>
  <c r="N195" i="1"/>
  <c r="M195" i="1"/>
  <c r="L195" i="1"/>
  <c r="K195" i="1"/>
  <c r="D195" i="1" s="1"/>
  <c r="Z194" i="1"/>
  <c r="Y194" i="1"/>
  <c r="X194" i="1"/>
  <c r="W194" i="1"/>
  <c r="V194" i="1"/>
  <c r="T194" i="1"/>
  <c r="S194" i="1"/>
  <c r="R194" i="1"/>
  <c r="Q194" i="1"/>
  <c r="P194" i="1"/>
  <c r="O194" i="1"/>
  <c r="N194" i="1"/>
  <c r="M194" i="1"/>
  <c r="L194" i="1"/>
  <c r="K194" i="1"/>
  <c r="D194" i="1" s="1"/>
  <c r="Z193" i="1"/>
  <c r="Y193" i="1"/>
  <c r="X193" i="1"/>
  <c r="W193" i="1"/>
  <c r="V193" i="1"/>
  <c r="T193" i="1"/>
  <c r="S193" i="1"/>
  <c r="R193" i="1"/>
  <c r="Q193" i="1"/>
  <c r="P193" i="1"/>
  <c r="O193" i="1"/>
  <c r="N193" i="1"/>
  <c r="M193" i="1"/>
  <c r="L193" i="1"/>
  <c r="K193" i="1"/>
  <c r="D193" i="1" s="1"/>
  <c r="Z192" i="1"/>
  <c r="Y192" i="1"/>
  <c r="X192" i="1"/>
  <c r="W192" i="1"/>
  <c r="V192" i="1"/>
  <c r="T192" i="1"/>
  <c r="S192" i="1"/>
  <c r="R192" i="1"/>
  <c r="Q192" i="1"/>
  <c r="P192" i="1"/>
  <c r="O192" i="1"/>
  <c r="N192" i="1"/>
  <c r="M192" i="1"/>
  <c r="L192" i="1"/>
  <c r="K192" i="1"/>
  <c r="D192" i="1" s="1"/>
  <c r="Z191" i="1"/>
  <c r="Y191" i="1"/>
  <c r="X191" i="1"/>
  <c r="W191" i="1"/>
  <c r="V191" i="1"/>
  <c r="D191" i="1" s="1"/>
  <c r="T191" i="1"/>
  <c r="S191" i="1"/>
  <c r="R191" i="1"/>
  <c r="Q191" i="1"/>
  <c r="P191" i="1"/>
  <c r="O191" i="1"/>
  <c r="N191" i="1"/>
  <c r="M191" i="1"/>
  <c r="L191" i="1"/>
  <c r="K191" i="1"/>
  <c r="Z190" i="1"/>
  <c r="Y190" i="1"/>
  <c r="X190" i="1"/>
  <c r="W190" i="1"/>
  <c r="V190" i="1"/>
  <c r="T190" i="1"/>
  <c r="S190" i="1"/>
  <c r="R190" i="1"/>
  <c r="Q190" i="1"/>
  <c r="P190" i="1"/>
  <c r="O190" i="1"/>
  <c r="N190" i="1"/>
  <c r="M190" i="1"/>
  <c r="L190" i="1"/>
  <c r="K190" i="1"/>
  <c r="D190" i="1"/>
  <c r="Z189" i="1"/>
  <c r="Y189" i="1"/>
  <c r="X189" i="1"/>
  <c r="W189" i="1"/>
  <c r="V189" i="1"/>
  <c r="T189" i="1"/>
  <c r="S189" i="1"/>
  <c r="R189" i="1"/>
  <c r="Q189" i="1"/>
  <c r="P189" i="1"/>
  <c r="O189" i="1"/>
  <c r="N189" i="1"/>
  <c r="M189" i="1"/>
  <c r="L189" i="1"/>
  <c r="K189" i="1"/>
  <c r="D189" i="1"/>
  <c r="Z188" i="1"/>
  <c r="Y188" i="1"/>
  <c r="X188" i="1"/>
  <c r="W188" i="1"/>
  <c r="V188" i="1"/>
  <c r="T188" i="1"/>
  <c r="S188" i="1"/>
  <c r="R188" i="1"/>
  <c r="Q188" i="1"/>
  <c r="P188" i="1"/>
  <c r="O188" i="1"/>
  <c r="N188" i="1"/>
  <c r="M188" i="1"/>
  <c r="L188" i="1"/>
  <c r="K188" i="1"/>
  <c r="D188" i="1"/>
  <c r="Z187" i="1"/>
  <c r="Y187" i="1"/>
  <c r="X187" i="1"/>
  <c r="W187" i="1"/>
  <c r="V187" i="1"/>
  <c r="T187" i="1"/>
  <c r="S187" i="1"/>
  <c r="R187" i="1"/>
  <c r="Q187" i="1"/>
  <c r="P187" i="1"/>
  <c r="O187" i="1"/>
  <c r="N187" i="1"/>
  <c r="M187" i="1"/>
  <c r="L187" i="1"/>
  <c r="K187" i="1"/>
  <c r="D187" i="1"/>
  <c r="Z186" i="1"/>
  <c r="Y186" i="1"/>
  <c r="X186" i="1"/>
  <c r="W186" i="1"/>
  <c r="V186" i="1"/>
  <c r="T186" i="1"/>
  <c r="S186" i="1"/>
  <c r="R186" i="1"/>
  <c r="Q186" i="1"/>
  <c r="P186" i="1"/>
  <c r="O186" i="1"/>
  <c r="N186" i="1"/>
  <c r="M186" i="1"/>
  <c r="L186" i="1"/>
  <c r="K186" i="1"/>
  <c r="D186" i="1"/>
  <c r="Z185" i="1"/>
  <c r="Y185" i="1"/>
  <c r="X185" i="1"/>
  <c r="W185" i="1"/>
  <c r="V185" i="1"/>
  <c r="T185" i="1"/>
  <c r="S185" i="1"/>
  <c r="R185" i="1"/>
  <c r="Q185" i="1"/>
  <c r="P185" i="1"/>
  <c r="O185" i="1"/>
  <c r="N185" i="1"/>
  <c r="M185" i="1"/>
  <c r="L185" i="1"/>
  <c r="K185" i="1"/>
  <c r="D185" i="1"/>
  <c r="Z184" i="1"/>
  <c r="Y184" i="1"/>
  <c r="X184" i="1"/>
  <c r="W184" i="1"/>
  <c r="V184" i="1"/>
  <c r="T184" i="1"/>
  <c r="S184" i="1"/>
  <c r="R184" i="1"/>
  <c r="Q184" i="1"/>
  <c r="P184" i="1"/>
  <c r="O184" i="1"/>
  <c r="N184" i="1"/>
  <c r="M184" i="1"/>
  <c r="L184" i="1"/>
  <c r="K184" i="1"/>
  <c r="D184" i="1" s="1"/>
  <c r="Z183" i="1"/>
  <c r="Y183" i="1"/>
  <c r="X183" i="1"/>
  <c r="W183" i="1"/>
  <c r="V183" i="1"/>
  <c r="T183" i="1"/>
  <c r="S183" i="1"/>
  <c r="R183" i="1"/>
  <c r="Q183" i="1"/>
  <c r="P183" i="1"/>
  <c r="O183" i="1"/>
  <c r="N183" i="1"/>
  <c r="M183" i="1"/>
  <c r="L183" i="1"/>
  <c r="K183" i="1"/>
  <c r="D183" i="1" s="1"/>
  <c r="Z182" i="1"/>
  <c r="Y182" i="1"/>
  <c r="X182" i="1"/>
  <c r="W182" i="1"/>
  <c r="V182" i="1"/>
  <c r="T182" i="1"/>
  <c r="S182" i="1"/>
  <c r="R182" i="1"/>
  <c r="Q182" i="1"/>
  <c r="P182" i="1"/>
  <c r="O182" i="1"/>
  <c r="N182" i="1"/>
  <c r="M182" i="1"/>
  <c r="L182" i="1"/>
  <c r="K182" i="1"/>
  <c r="D182" i="1" s="1"/>
  <c r="Z181" i="1"/>
  <c r="Y181" i="1"/>
  <c r="X181" i="1"/>
  <c r="W181" i="1"/>
  <c r="V181" i="1"/>
  <c r="T181" i="1"/>
  <c r="S181" i="1"/>
  <c r="R181" i="1"/>
  <c r="Q181" i="1"/>
  <c r="P181" i="1"/>
  <c r="O181" i="1"/>
  <c r="N181" i="1"/>
  <c r="M181" i="1"/>
  <c r="L181" i="1"/>
  <c r="K181" i="1"/>
  <c r="D181" i="1" s="1"/>
  <c r="Z180" i="1"/>
  <c r="Y180" i="1"/>
  <c r="X180" i="1"/>
  <c r="W180" i="1"/>
  <c r="V180" i="1"/>
  <c r="T180" i="1"/>
  <c r="S180" i="1"/>
  <c r="R180" i="1"/>
  <c r="Q180" i="1"/>
  <c r="P180" i="1"/>
  <c r="O180" i="1"/>
  <c r="N180" i="1"/>
  <c r="M180" i="1"/>
  <c r="L180" i="1"/>
  <c r="K180" i="1"/>
  <c r="D180" i="1" s="1"/>
  <c r="Z179" i="1"/>
  <c r="Y179" i="1"/>
  <c r="X179" i="1"/>
  <c r="W179" i="1"/>
  <c r="V179" i="1"/>
  <c r="T179" i="1"/>
  <c r="S179" i="1"/>
  <c r="R179" i="1"/>
  <c r="Q179" i="1"/>
  <c r="P179" i="1"/>
  <c r="O179" i="1"/>
  <c r="N179" i="1"/>
  <c r="M179" i="1"/>
  <c r="L179" i="1"/>
  <c r="K179" i="1"/>
  <c r="D179" i="1" s="1"/>
  <c r="Z178" i="1"/>
  <c r="Y178" i="1"/>
  <c r="X178" i="1"/>
  <c r="W178" i="1"/>
  <c r="V178" i="1"/>
  <c r="T178" i="1"/>
  <c r="S178" i="1"/>
  <c r="R178" i="1"/>
  <c r="Q178" i="1"/>
  <c r="P178" i="1"/>
  <c r="O178" i="1"/>
  <c r="N178" i="1"/>
  <c r="M178" i="1"/>
  <c r="L178" i="1"/>
  <c r="K178" i="1"/>
  <c r="D178" i="1" s="1"/>
  <c r="Z177" i="1"/>
  <c r="Y177" i="1"/>
  <c r="X177" i="1"/>
  <c r="W177" i="1"/>
  <c r="V177" i="1"/>
  <c r="T177" i="1"/>
  <c r="S177" i="1"/>
  <c r="R177" i="1"/>
  <c r="Q177" i="1"/>
  <c r="P177" i="1"/>
  <c r="O177" i="1"/>
  <c r="N177" i="1"/>
  <c r="M177" i="1"/>
  <c r="L177" i="1"/>
  <c r="K177" i="1"/>
  <c r="D177" i="1" s="1"/>
  <c r="Z176" i="1"/>
  <c r="Y176" i="1"/>
  <c r="X176" i="1"/>
  <c r="W176" i="1"/>
  <c r="V176" i="1"/>
  <c r="T176" i="1"/>
  <c r="S176" i="1"/>
  <c r="R176" i="1"/>
  <c r="Q176" i="1"/>
  <c r="P176" i="1"/>
  <c r="O176" i="1"/>
  <c r="N176" i="1"/>
  <c r="M176" i="1"/>
  <c r="L176" i="1"/>
  <c r="K176" i="1"/>
  <c r="D176" i="1" s="1"/>
  <c r="Z175" i="1"/>
  <c r="Y175" i="1"/>
  <c r="X175" i="1"/>
  <c r="W175" i="1"/>
  <c r="V175" i="1"/>
  <c r="T175" i="1"/>
  <c r="S175" i="1"/>
  <c r="R175" i="1"/>
  <c r="Q175" i="1"/>
  <c r="P175" i="1"/>
  <c r="O175" i="1"/>
  <c r="N175" i="1"/>
  <c r="M175" i="1"/>
  <c r="L175" i="1"/>
  <c r="K175" i="1"/>
  <c r="D175" i="1" s="1"/>
  <c r="Z174" i="1"/>
  <c r="Y174" i="1"/>
  <c r="X174" i="1"/>
  <c r="W174" i="1"/>
  <c r="V174" i="1"/>
  <c r="T174" i="1"/>
  <c r="S174" i="1"/>
  <c r="R174" i="1"/>
  <c r="Q174" i="1"/>
  <c r="P174" i="1"/>
  <c r="O174" i="1"/>
  <c r="N174" i="1"/>
  <c r="M174" i="1"/>
  <c r="L174" i="1"/>
  <c r="K174" i="1"/>
  <c r="D174" i="1" s="1"/>
  <c r="Z173" i="1"/>
  <c r="Y173" i="1"/>
  <c r="X173" i="1"/>
  <c r="W173" i="1"/>
  <c r="V173" i="1"/>
  <c r="T173" i="1"/>
  <c r="S173" i="1"/>
  <c r="R173" i="1"/>
  <c r="Q173" i="1"/>
  <c r="P173" i="1"/>
  <c r="O173" i="1"/>
  <c r="N173" i="1"/>
  <c r="M173" i="1"/>
  <c r="L173" i="1"/>
  <c r="K173" i="1"/>
  <c r="D173" i="1" s="1"/>
  <c r="Z172" i="1"/>
  <c r="Y172" i="1"/>
  <c r="X172" i="1"/>
  <c r="W172" i="1"/>
  <c r="V172" i="1"/>
  <c r="T172" i="1"/>
  <c r="S172" i="1"/>
  <c r="R172" i="1"/>
  <c r="Q172" i="1"/>
  <c r="P172" i="1"/>
  <c r="O172" i="1"/>
  <c r="N172" i="1"/>
  <c r="M172" i="1"/>
  <c r="L172" i="1"/>
  <c r="K172" i="1"/>
  <c r="D172" i="1" s="1"/>
  <c r="Z171" i="1"/>
  <c r="Y171" i="1"/>
  <c r="X171" i="1"/>
  <c r="W171" i="1"/>
  <c r="V171" i="1"/>
  <c r="T171" i="1"/>
  <c r="S171" i="1"/>
  <c r="R171" i="1"/>
  <c r="Q171" i="1"/>
  <c r="P171" i="1"/>
  <c r="O171" i="1"/>
  <c r="N171" i="1"/>
  <c r="M171" i="1"/>
  <c r="L171" i="1"/>
  <c r="K171" i="1"/>
  <c r="D171" i="1"/>
  <c r="Z170" i="1"/>
  <c r="Y170" i="1"/>
  <c r="X170" i="1"/>
  <c r="W170" i="1"/>
  <c r="V170" i="1"/>
  <c r="T170" i="1"/>
  <c r="S170" i="1"/>
  <c r="R170" i="1"/>
  <c r="Q170" i="1"/>
  <c r="P170" i="1"/>
  <c r="O170" i="1"/>
  <c r="N170" i="1"/>
  <c r="M170" i="1"/>
  <c r="L170" i="1"/>
  <c r="K170" i="1"/>
  <c r="D170" i="1"/>
  <c r="Z169" i="1"/>
  <c r="Y169" i="1"/>
  <c r="X169" i="1"/>
  <c r="W169" i="1"/>
  <c r="V169" i="1"/>
  <c r="T169" i="1"/>
  <c r="S169" i="1"/>
  <c r="R169" i="1"/>
  <c r="Q169" i="1"/>
  <c r="P169" i="1"/>
  <c r="O169" i="1"/>
  <c r="N169" i="1"/>
  <c r="M169" i="1"/>
  <c r="L169" i="1"/>
  <c r="K169" i="1"/>
  <c r="D169" i="1"/>
  <c r="Z168" i="1"/>
  <c r="Y168" i="1"/>
  <c r="X168" i="1"/>
  <c r="W168" i="1"/>
  <c r="V168" i="1"/>
  <c r="T168" i="1"/>
  <c r="S168" i="1"/>
  <c r="R168" i="1"/>
  <c r="Q168" i="1"/>
  <c r="P168" i="1"/>
  <c r="O168" i="1"/>
  <c r="N168" i="1"/>
  <c r="M168" i="1"/>
  <c r="L168" i="1"/>
  <c r="K168" i="1"/>
  <c r="D168" i="1"/>
  <c r="Z167" i="1"/>
  <c r="Y167" i="1"/>
  <c r="X167" i="1"/>
  <c r="W167" i="1"/>
  <c r="V167" i="1"/>
  <c r="T167" i="1"/>
  <c r="S167" i="1"/>
  <c r="R167" i="1"/>
  <c r="Q167" i="1"/>
  <c r="P167" i="1"/>
  <c r="O167" i="1"/>
  <c r="N167" i="1"/>
  <c r="M167" i="1"/>
  <c r="L167" i="1"/>
  <c r="K167" i="1"/>
  <c r="D167" i="1"/>
  <c r="Z166" i="1"/>
  <c r="Y166" i="1"/>
  <c r="X166" i="1"/>
  <c r="W166" i="1"/>
  <c r="V166" i="1"/>
  <c r="T166" i="1"/>
  <c r="S166" i="1"/>
  <c r="R166" i="1"/>
  <c r="Q166" i="1"/>
  <c r="P166" i="1"/>
  <c r="O166" i="1"/>
  <c r="N166" i="1"/>
  <c r="M166" i="1"/>
  <c r="L166" i="1"/>
  <c r="K166" i="1"/>
  <c r="D166" i="1"/>
  <c r="Z165" i="1"/>
  <c r="Y165" i="1"/>
  <c r="X165" i="1"/>
  <c r="W165" i="1"/>
  <c r="V165" i="1"/>
  <c r="T165" i="1"/>
  <c r="S165" i="1"/>
  <c r="R165" i="1"/>
  <c r="Q165" i="1"/>
  <c r="P165" i="1"/>
  <c r="O165" i="1"/>
  <c r="N165" i="1"/>
  <c r="M165" i="1"/>
  <c r="L165" i="1"/>
  <c r="K165" i="1"/>
  <c r="D165" i="1"/>
  <c r="Z164" i="1"/>
  <c r="Y164" i="1"/>
  <c r="X164" i="1"/>
  <c r="W164" i="1"/>
  <c r="V164" i="1"/>
  <c r="T164" i="1"/>
  <c r="S164" i="1"/>
  <c r="R164" i="1"/>
  <c r="Q164" i="1"/>
  <c r="P164" i="1"/>
  <c r="O164" i="1"/>
  <c r="N164" i="1"/>
  <c r="M164" i="1"/>
  <c r="L164" i="1"/>
  <c r="K164" i="1"/>
  <c r="D164" i="1"/>
  <c r="Z163" i="1"/>
  <c r="Y163" i="1"/>
  <c r="X163" i="1"/>
  <c r="W163" i="1"/>
  <c r="V163" i="1"/>
  <c r="T163" i="1"/>
  <c r="S163" i="1"/>
  <c r="R163" i="1"/>
  <c r="Q163" i="1"/>
  <c r="P163" i="1"/>
  <c r="O163" i="1"/>
  <c r="N163" i="1"/>
  <c r="M163" i="1"/>
  <c r="L163" i="1"/>
  <c r="K163" i="1"/>
  <c r="D163" i="1" s="1"/>
  <c r="Z162" i="1"/>
  <c r="Y162" i="1"/>
  <c r="X162" i="1"/>
  <c r="W162" i="1"/>
  <c r="V162" i="1"/>
  <c r="T162" i="1"/>
  <c r="S162" i="1"/>
  <c r="R162" i="1"/>
  <c r="Q162" i="1"/>
  <c r="P162" i="1"/>
  <c r="O162" i="1"/>
  <c r="N162" i="1"/>
  <c r="M162" i="1"/>
  <c r="L162" i="1"/>
  <c r="K162" i="1"/>
  <c r="D162" i="1" s="1"/>
  <c r="Z161" i="1"/>
  <c r="Y161" i="1"/>
  <c r="X161" i="1"/>
  <c r="W161" i="1"/>
  <c r="V161" i="1"/>
  <c r="T161" i="1"/>
  <c r="S161" i="1"/>
  <c r="R161" i="1"/>
  <c r="Q161" i="1"/>
  <c r="P161" i="1"/>
  <c r="O161" i="1"/>
  <c r="N161" i="1"/>
  <c r="M161" i="1"/>
  <c r="L161" i="1"/>
  <c r="K161" i="1"/>
  <c r="D161" i="1" s="1"/>
  <c r="Z160" i="1"/>
  <c r="Y160" i="1"/>
  <c r="X160" i="1"/>
  <c r="W160" i="1"/>
  <c r="V160" i="1"/>
  <c r="T160" i="1"/>
  <c r="S160" i="1"/>
  <c r="R160" i="1"/>
  <c r="Q160" i="1"/>
  <c r="P160" i="1"/>
  <c r="O160" i="1"/>
  <c r="N160" i="1"/>
  <c r="M160" i="1"/>
  <c r="L160" i="1"/>
  <c r="K160" i="1"/>
  <c r="D160" i="1" s="1"/>
  <c r="Z159" i="1"/>
  <c r="Y159" i="1"/>
  <c r="X159" i="1"/>
  <c r="W159" i="1"/>
  <c r="V159" i="1"/>
  <c r="T159" i="1"/>
  <c r="S159" i="1"/>
  <c r="R159" i="1"/>
  <c r="Q159" i="1"/>
  <c r="P159" i="1"/>
  <c r="O159" i="1"/>
  <c r="N159" i="1"/>
  <c r="M159" i="1"/>
  <c r="L159" i="1"/>
  <c r="K159" i="1"/>
  <c r="D159" i="1" s="1"/>
  <c r="Z158" i="1"/>
  <c r="Y158" i="1"/>
  <c r="X158" i="1"/>
  <c r="W158" i="1"/>
  <c r="V158" i="1"/>
  <c r="T158" i="1"/>
  <c r="S158" i="1"/>
  <c r="R158" i="1"/>
  <c r="Q158" i="1"/>
  <c r="P158" i="1"/>
  <c r="O158" i="1"/>
  <c r="N158" i="1"/>
  <c r="M158" i="1"/>
  <c r="L158" i="1"/>
  <c r="K158" i="1"/>
  <c r="D158" i="1" s="1"/>
  <c r="Z157" i="1"/>
  <c r="Y157" i="1"/>
  <c r="X157" i="1"/>
  <c r="W157" i="1"/>
  <c r="V157" i="1"/>
  <c r="T157" i="1"/>
  <c r="S157" i="1"/>
  <c r="R157" i="1"/>
  <c r="Q157" i="1"/>
  <c r="P157" i="1"/>
  <c r="O157" i="1"/>
  <c r="N157" i="1"/>
  <c r="M157" i="1"/>
  <c r="L157" i="1"/>
  <c r="K157" i="1"/>
  <c r="D157" i="1" s="1"/>
  <c r="Z156" i="1"/>
  <c r="Y156" i="1"/>
  <c r="X156" i="1"/>
  <c r="W156" i="1"/>
  <c r="V156" i="1"/>
  <c r="T156" i="1"/>
  <c r="S156" i="1"/>
  <c r="R156" i="1"/>
  <c r="Q156" i="1"/>
  <c r="P156" i="1"/>
  <c r="O156" i="1"/>
  <c r="N156" i="1"/>
  <c r="M156" i="1"/>
  <c r="L156" i="1"/>
  <c r="K156" i="1"/>
  <c r="D156" i="1" s="1"/>
  <c r="Z155" i="1"/>
  <c r="Y155" i="1"/>
  <c r="X155" i="1"/>
  <c r="W155" i="1"/>
  <c r="V155" i="1"/>
  <c r="T155" i="1"/>
  <c r="S155" i="1"/>
  <c r="R155" i="1"/>
  <c r="Q155" i="1"/>
  <c r="P155" i="1"/>
  <c r="O155" i="1"/>
  <c r="N155" i="1"/>
  <c r="M155" i="1"/>
  <c r="L155" i="1"/>
  <c r="K155" i="1"/>
  <c r="D155" i="1" s="1"/>
  <c r="Z154" i="1"/>
  <c r="Y154" i="1"/>
  <c r="X154" i="1"/>
  <c r="W154" i="1"/>
  <c r="V154" i="1"/>
  <c r="T154" i="1"/>
  <c r="S154" i="1"/>
  <c r="R154" i="1"/>
  <c r="Q154" i="1"/>
  <c r="P154" i="1"/>
  <c r="O154" i="1"/>
  <c r="N154" i="1"/>
  <c r="M154" i="1"/>
  <c r="L154" i="1"/>
  <c r="K154" i="1"/>
  <c r="D154" i="1" s="1"/>
  <c r="Z153" i="1"/>
  <c r="Y153" i="1"/>
  <c r="X153" i="1"/>
  <c r="W153" i="1"/>
  <c r="V153" i="1"/>
  <c r="T153" i="1"/>
  <c r="S153" i="1"/>
  <c r="R153" i="1"/>
  <c r="Q153" i="1"/>
  <c r="P153" i="1"/>
  <c r="O153" i="1"/>
  <c r="N153" i="1"/>
  <c r="M153" i="1"/>
  <c r="L153" i="1"/>
  <c r="K153" i="1"/>
  <c r="D153" i="1" s="1"/>
  <c r="Z152" i="1"/>
  <c r="Y152" i="1"/>
  <c r="X152" i="1"/>
  <c r="W152" i="1"/>
  <c r="V152" i="1"/>
  <c r="T152" i="1"/>
  <c r="S152" i="1"/>
  <c r="R152" i="1"/>
  <c r="Q152" i="1"/>
  <c r="P152" i="1"/>
  <c r="O152" i="1"/>
  <c r="D152" i="1" s="1"/>
  <c r="N152" i="1"/>
  <c r="M152" i="1"/>
  <c r="L152" i="1"/>
  <c r="K152" i="1"/>
  <c r="Z151" i="1"/>
  <c r="Y151" i="1"/>
  <c r="X151" i="1"/>
  <c r="W151" i="1"/>
  <c r="V151" i="1"/>
  <c r="T151" i="1"/>
  <c r="S151" i="1"/>
  <c r="R151" i="1"/>
  <c r="Q151" i="1"/>
  <c r="P151" i="1"/>
  <c r="O151" i="1"/>
  <c r="N151" i="1"/>
  <c r="M151" i="1"/>
  <c r="L151" i="1"/>
  <c r="K151" i="1"/>
  <c r="D151" i="1"/>
  <c r="Z150" i="1"/>
  <c r="Y150" i="1"/>
  <c r="X150" i="1"/>
  <c r="W150" i="1"/>
  <c r="V150" i="1"/>
  <c r="T150" i="1"/>
  <c r="S150" i="1"/>
  <c r="R150" i="1"/>
  <c r="Q150" i="1"/>
  <c r="P150" i="1"/>
  <c r="O150" i="1"/>
  <c r="N150" i="1"/>
  <c r="M150" i="1"/>
  <c r="L150" i="1"/>
  <c r="K150" i="1"/>
  <c r="D150" i="1"/>
  <c r="Z149" i="1"/>
  <c r="Y149" i="1"/>
  <c r="X149" i="1"/>
  <c r="W149" i="1"/>
  <c r="V149" i="1"/>
  <c r="T149" i="1"/>
  <c r="S149" i="1"/>
  <c r="R149" i="1"/>
  <c r="Q149" i="1"/>
  <c r="P149" i="1"/>
  <c r="O149" i="1"/>
  <c r="N149" i="1"/>
  <c r="M149" i="1"/>
  <c r="L149" i="1"/>
  <c r="K149" i="1"/>
  <c r="D149" i="1"/>
  <c r="Z148" i="1"/>
  <c r="Y148" i="1"/>
  <c r="X148" i="1"/>
  <c r="W148" i="1"/>
  <c r="V148" i="1"/>
  <c r="T148" i="1"/>
  <c r="S148" i="1"/>
  <c r="R148" i="1"/>
  <c r="Q148" i="1"/>
  <c r="P148" i="1"/>
  <c r="O148" i="1"/>
  <c r="N148" i="1"/>
  <c r="M148" i="1"/>
  <c r="L148" i="1"/>
  <c r="K148" i="1"/>
  <c r="D148" i="1" s="1"/>
  <c r="Z147" i="1"/>
  <c r="Y147" i="1"/>
  <c r="X147" i="1"/>
  <c r="W147" i="1"/>
  <c r="V147" i="1"/>
  <c r="T147" i="1"/>
  <c r="S147" i="1"/>
  <c r="R147" i="1"/>
  <c r="Q147" i="1"/>
  <c r="P147" i="1"/>
  <c r="O147" i="1"/>
  <c r="N147" i="1"/>
  <c r="M147" i="1"/>
  <c r="L147" i="1"/>
  <c r="K147" i="1"/>
  <c r="D147" i="1" s="1"/>
  <c r="Z146" i="1"/>
  <c r="Y146" i="1"/>
  <c r="X146" i="1"/>
  <c r="W146" i="1"/>
  <c r="V146" i="1"/>
  <c r="T146" i="1"/>
  <c r="S146" i="1"/>
  <c r="R146" i="1"/>
  <c r="Q146" i="1"/>
  <c r="P146" i="1"/>
  <c r="O146" i="1"/>
  <c r="N146" i="1"/>
  <c r="M146" i="1"/>
  <c r="L146" i="1"/>
  <c r="K146" i="1"/>
  <c r="D146" i="1" s="1"/>
  <c r="Z145" i="1"/>
  <c r="Y145" i="1"/>
  <c r="X145" i="1"/>
  <c r="W145" i="1"/>
  <c r="V145" i="1"/>
  <c r="T145" i="1"/>
  <c r="S145" i="1"/>
  <c r="R145" i="1"/>
  <c r="Q145" i="1"/>
  <c r="P145" i="1"/>
  <c r="O145" i="1"/>
  <c r="N145" i="1"/>
  <c r="M145" i="1"/>
  <c r="L145" i="1"/>
  <c r="K145" i="1"/>
  <c r="D145" i="1" s="1"/>
  <c r="Z144" i="1"/>
  <c r="Y144" i="1"/>
  <c r="X144" i="1"/>
  <c r="W144" i="1"/>
  <c r="V144" i="1"/>
  <c r="T144" i="1"/>
  <c r="S144" i="1"/>
  <c r="R144" i="1"/>
  <c r="Q144" i="1"/>
  <c r="P144" i="1"/>
  <c r="O144" i="1"/>
  <c r="N144" i="1"/>
  <c r="M144" i="1"/>
  <c r="L144" i="1"/>
  <c r="K144" i="1"/>
  <c r="D144" i="1" s="1"/>
  <c r="Z143" i="1"/>
  <c r="Y143" i="1"/>
  <c r="X143" i="1"/>
  <c r="W143" i="1"/>
  <c r="V143" i="1"/>
  <c r="T143" i="1"/>
  <c r="S143" i="1"/>
  <c r="R143" i="1"/>
  <c r="Q143" i="1"/>
  <c r="P143" i="1"/>
  <c r="O143" i="1"/>
  <c r="N143" i="1"/>
  <c r="M143" i="1"/>
  <c r="L143" i="1"/>
  <c r="K143" i="1"/>
  <c r="D143" i="1" s="1"/>
  <c r="Z142" i="1"/>
  <c r="Y142" i="1"/>
  <c r="X142" i="1"/>
  <c r="W142" i="1"/>
  <c r="V142" i="1"/>
  <c r="T142" i="1"/>
  <c r="S142" i="1"/>
  <c r="R142" i="1"/>
  <c r="Q142" i="1"/>
  <c r="P142" i="1"/>
  <c r="O142" i="1"/>
  <c r="N142" i="1"/>
  <c r="M142" i="1"/>
  <c r="L142" i="1"/>
  <c r="K142" i="1"/>
  <c r="D142" i="1" s="1"/>
  <c r="Z141" i="1"/>
  <c r="Y141" i="1"/>
  <c r="X141" i="1"/>
  <c r="W141" i="1"/>
  <c r="V141" i="1"/>
  <c r="T141" i="1"/>
  <c r="S141" i="1"/>
  <c r="R141" i="1"/>
  <c r="Q141" i="1"/>
  <c r="P141" i="1"/>
  <c r="O141" i="1"/>
  <c r="N141" i="1"/>
  <c r="M141" i="1"/>
  <c r="L141" i="1"/>
  <c r="K141" i="1"/>
  <c r="D141" i="1" s="1"/>
  <c r="Z140" i="1"/>
  <c r="Y140" i="1"/>
  <c r="X140" i="1"/>
  <c r="W140" i="1"/>
  <c r="V140" i="1"/>
  <c r="T140" i="1"/>
  <c r="S140" i="1"/>
  <c r="R140" i="1"/>
  <c r="Q140" i="1"/>
  <c r="P140" i="1"/>
  <c r="O140" i="1"/>
  <c r="N140" i="1"/>
  <c r="M140" i="1"/>
  <c r="L140" i="1"/>
  <c r="K140" i="1"/>
  <c r="D140" i="1" s="1"/>
  <c r="Z139" i="1"/>
  <c r="Y139" i="1"/>
  <c r="X139" i="1"/>
  <c r="W139" i="1"/>
  <c r="V139" i="1"/>
  <c r="T139" i="1"/>
  <c r="S139" i="1"/>
  <c r="R139" i="1"/>
  <c r="Q139" i="1"/>
  <c r="P139" i="1"/>
  <c r="O139" i="1"/>
  <c r="N139" i="1"/>
  <c r="M139" i="1"/>
  <c r="L139" i="1"/>
  <c r="K139" i="1"/>
  <c r="D139" i="1" s="1"/>
  <c r="Z138" i="1"/>
  <c r="Y138" i="1"/>
  <c r="X138" i="1"/>
  <c r="W138" i="1"/>
  <c r="V138" i="1"/>
  <c r="T138" i="1"/>
  <c r="S138" i="1"/>
  <c r="R138" i="1"/>
  <c r="Q138" i="1"/>
  <c r="P138" i="1"/>
  <c r="O138" i="1"/>
  <c r="N138" i="1"/>
  <c r="M138" i="1"/>
  <c r="L138" i="1"/>
  <c r="K138" i="1"/>
  <c r="D138" i="1" s="1"/>
  <c r="Z137" i="1"/>
  <c r="Y137" i="1"/>
  <c r="X137" i="1"/>
  <c r="W137" i="1"/>
  <c r="V137" i="1"/>
  <c r="T137" i="1"/>
  <c r="S137" i="1"/>
  <c r="R137" i="1"/>
  <c r="Q137" i="1"/>
  <c r="P137" i="1"/>
  <c r="O137" i="1"/>
  <c r="N137" i="1"/>
  <c r="M137" i="1"/>
  <c r="L137" i="1"/>
  <c r="K137" i="1"/>
  <c r="D137" i="1" s="1"/>
  <c r="Z136" i="1"/>
  <c r="Y136" i="1"/>
  <c r="X136" i="1"/>
  <c r="W136" i="1"/>
  <c r="V136" i="1"/>
  <c r="T136" i="1"/>
  <c r="S136" i="1"/>
  <c r="R136" i="1"/>
  <c r="Q136" i="1"/>
  <c r="P136" i="1"/>
  <c r="O136" i="1"/>
  <c r="N136" i="1"/>
  <c r="M136" i="1"/>
  <c r="L136" i="1"/>
  <c r="K136" i="1"/>
  <c r="D136" i="1" s="1"/>
  <c r="Z135" i="1"/>
  <c r="Y135" i="1"/>
  <c r="X135" i="1"/>
  <c r="W135" i="1"/>
  <c r="V135" i="1"/>
  <c r="T135" i="1"/>
  <c r="S135" i="1"/>
  <c r="R135" i="1"/>
  <c r="Q135" i="1"/>
  <c r="P135" i="1"/>
  <c r="O135" i="1"/>
  <c r="N135" i="1"/>
  <c r="M135" i="1"/>
  <c r="L135" i="1"/>
  <c r="K135" i="1"/>
  <c r="D135" i="1" s="1"/>
  <c r="Z134" i="1"/>
  <c r="Y134" i="1"/>
  <c r="X134" i="1"/>
  <c r="W134" i="1"/>
  <c r="V134" i="1"/>
  <c r="T134" i="1"/>
  <c r="S134" i="1"/>
  <c r="R134" i="1"/>
  <c r="Q134" i="1"/>
  <c r="P134" i="1"/>
  <c r="O134" i="1"/>
  <c r="N134" i="1"/>
  <c r="M134" i="1"/>
  <c r="L134" i="1"/>
  <c r="K134" i="1"/>
  <c r="D134" i="1" s="1"/>
  <c r="Z133" i="1"/>
  <c r="Y133" i="1"/>
  <c r="X133" i="1"/>
  <c r="W133" i="1"/>
  <c r="V133" i="1"/>
  <c r="T133" i="1"/>
  <c r="S133" i="1"/>
  <c r="R133" i="1"/>
  <c r="Q133" i="1"/>
  <c r="P133" i="1"/>
  <c r="O133" i="1"/>
  <c r="N133" i="1"/>
  <c r="M133" i="1"/>
  <c r="L133" i="1"/>
  <c r="K133" i="1"/>
  <c r="D133" i="1" s="1"/>
  <c r="Z132" i="1"/>
  <c r="Y132" i="1"/>
  <c r="X132" i="1"/>
  <c r="W132" i="1"/>
  <c r="V132" i="1"/>
  <c r="T132" i="1"/>
  <c r="D132" i="1" s="1"/>
  <c r="S132" i="1"/>
  <c r="R132" i="1"/>
  <c r="Q132" i="1"/>
  <c r="P132" i="1"/>
  <c r="O132" i="1"/>
  <c r="N132" i="1"/>
  <c r="M132" i="1"/>
  <c r="L132" i="1"/>
  <c r="K132" i="1"/>
  <c r="Z131" i="1"/>
  <c r="Y131" i="1"/>
  <c r="X131" i="1"/>
  <c r="W131" i="1"/>
  <c r="V131" i="1"/>
  <c r="T131" i="1"/>
  <c r="S131" i="1"/>
  <c r="R131" i="1"/>
  <c r="Q131" i="1"/>
  <c r="P131" i="1"/>
  <c r="O131" i="1"/>
  <c r="N131" i="1"/>
  <c r="M131" i="1"/>
  <c r="L131" i="1"/>
  <c r="K131" i="1"/>
  <c r="D131" i="1"/>
  <c r="Z130" i="1"/>
  <c r="Y130" i="1"/>
  <c r="X130" i="1"/>
  <c r="W130" i="1"/>
  <c r="V130" i="1"/>
  <c r="T130" i="1"/>
  <c r="S130" i="1"/>
  <c r="R130" i="1"/>
  <c r="Q130" i="1"/>
  <c r="P130" i="1"/>
  <c r="O130" i="1"/>
  <c r="N130" i="1"/>
  <c r="M130" i="1"/>
  <c r="L130" i="1"/>
  <c r="K130" i="1"/>
  <c r="D130" i="1"/>
  <c r="Z129" i="1"/>
  <c r="Y129" i="1"/>
  <c r="X129" i="1"/>
  <c r="W129" i="1"/>
  <c r="V129" i="1"/>
  <c r="T129" i="1"/>
  <c r="S129" i="1"/>
  <c r="R129" i="1"/>
  <c r="Q129" i="1"/>
  <c r="P129" i="1"/>
  <c r="O129" i="1"/>
  <c r="N129" i="1"/>
  <c r="M129" i="1"/>
  <c r="L129" i="1"/>
  <c r="K129" i="1"/>
  <c r="D129" i="1"/>
  <c r="Z128" i="1"/>
  <c r="Y128" i="1"/>
  <c r="X128" i="1"/>
  <c r="W128" i="1"/>
  <c r="V128" i="1"/>
  <c r="T128" i="1"/>
  <c r="S128" i="1"/>
  <c r="R128" i="1"/>
  <c r="Q128" i="1"/>
  <c r="P128" i="1"/>
  <c r="O128" i="1"/>
  <c r="N128" i="1"/>
  <c r="M128" i="1"/>
  <c r="L128" i="1"/>
  <c r="K128" i="1"/>
  <c r="D128" i="1"/>
  <c r="Z127" i="1"/>
  <c r="Y127" i="1"/>
  <c r="X127" i="1"/>
  <c r="W127" i="1"/>
  <c r="V127" i="1"/>
  <c r="T127" i="1"/>
  <c r="S127" i="1"/>
  <c r="R127" i="1"/>
  <c r="Q127" i="1"/>
  <c r="P127" i="1"/>
  <c r="O127" i="1"/>
  <c r="N127" i="1"/>
  <c r="M127" i="1"/>
  <c r="L127" i="1"/>
  <c r="K127" i="1"/>
  <c r="D127" i="1"/>
  <c r="Z126" i="1"/>
  <c r="Y126" i="1"/>
  <c r="X126" i="1"/>
  <c r="W126" i="1"/>
  <c r="V126" i="1"/>
  <c r="T126" i="1"/>
  <c r="S126" i="1"/>
  <c r="R126" i="1"/>
  <c r="Q126" i="1"/>
  <c r="P126" i="1"/>
  <c r="O126" i="1"/>
  <c r="N126" i="1"/>
  <c r="M126" i="1"/>
  <c r="L126" i="1"/>
  <c r="K126" i="1"/>
  <c r="D126" i="1" s="1"/>
  <c r="Z125" i="1"/>
  <c r="Y125" i="1"/>
  <c r="X125" i="1"/>
  <c r="W125" i="1"/>
  <c r="V125" i="1"/>
  <c r="T125" i="1"/>
  <c r="S125" i="1"/>
  <c r="R125" i="1"/>
  <c r="Q125" i="1"/>
  <c r="P125" i="1"/>
  <c r="O125" i="1"/>
  <c r="N125" i="1"/>
  <c r="M125" i="1"/>
  <c r="L125" i="1"/>
  <c r="K125" i="1"/>
  <c r="D125" i="1" s="1"/>
  <c r="Z124" i="1"/>
  <c r="Y124" i="1"/>
  <c r="X124" i="1"/>
  <c r="W124" i="1"/>
  <c r="V124" i="1"/>
  <c r="T124" i="1"/>
  <c r="S124" i="1"/>
  <c r="R124" i="1"/>
  <c r="Q124" i="1"/>
  <c r="P124" i="1"/>
  <c r="O124" i="1"/>
  <c r="N124" i="1"/>
  <c r="M124" i="1"/>
  <c r="L124" i="1"/>
  <c r="K124" i="1"/>
  <c r="D124" i="1" s="1"/>
  <c r="Z123" i="1"/>
  <c r="Y123" i="1"/>
  <c r="X123" i="1"/>
  <c r="W123" i="1"/>
  <c r="V123" i="1"/>
  <c r="T123" i="1"/>
  <c r="S123" i="1"/>
  <c r="R123" i="1"/>
  <c r="Q123" i="1"/>
  <c r="P123" i="1"/>
  <c r="O123" i="1"/>
  <c r="N123" i="1"/>
  <c r="M123" i="1"/>
  <c r="L123" i="1"/>
  <c r="K123" i="1"/>
  <c r="D123" i="1" s="1"/>
  <c r="Z122" i="1"/>
  <c r="Y122" i="1"/>
  <c r="X122" i="1"/>
  <c r="W122" i="1"/>
  <c r="V122" i="1"/>
  <c r="T122" i="1"/>
  <c r="S122" i="1"/>
  <c r="R122" i="1"/>
  <c r="Q122" i="1"/>
  <c r="P122" i="1"/>
  <c r="O122" i="1"/>
  <c r="N122" i="1"/>
  <c r="M122" i="1"/>
  <c r="L122" i="1"/>
  <c r="K122" i="1"/>
  <c r="D122" i="1" s="1"/>
  <c r="Z121" i="1"/>
  <c r="Y121" i="1"/>
  <c r="X121" i="1"/>
  <c r="W121" i="1"/>
  <c r="V121" i="1"/>
  <c r="T121" i="1"/>
  <c r="S121" i="1"/>
  <c r="R121" i="1"/>
  <c r="Q121" i="1"/>
  <c r="P121" i="1"/>
  <c r="O121" i="1"/>
  <c r="N121" i="1"/>
  <c r="M121" i="1"/>
  <c r="L121" i="1"/>
  <c r="K121" i="1"/>
  <c r="D121" i="1" s="1"/>
  <c r="Z120" i="1"/>
  <c r="Y120" i="1"/>
  <c r="X120" i="1"/>
  <c r="W120" i="1"/>
  <c r="V120" i="1"/>
  <c r="T120" i="1"/>
  <c r="S120" i="1"/>
  <c r="R120" i="1"/>
  <c r="Q120" i="1"/>
  <c r="P120" i="1"/>
  <c r="O120" i="1"/>
  <c r="N120" i="1"/>
  <c r="M120" i="1"/>
  <c r="L120" i="1"/>
  <c r="K120" i="1"/>
  <c r="D120" i="1" s="1"/>
  <c r="Z119" i="1"/>
  <c r="Y119" i="1"/>
  <c r="X119" i="1"/>
  <c r="W119" i="1"/>
  <c r="V119" i="1"/>
  <c r="T119" i="1"/>
  <c r="S119" i="1"/>
  <c r="R119" i="1"/>
  <c r="Q119" i="1"/>
  <c r="P119" i="1"/>
  <c r="O119" i="1"/>
  <c r="N119" i="1"/>
  <c r="M119" i="1"/>
  <c r="L119" i="1"/>
  <c r="K119" i="1"/>
  <c r="D119" i="1" s="1"/>
  <c r="A119" i="1" s="1"/>
  <c r="Z118" i="1"/>
  <c r="Y118" i="1"/>
  <c r="X118" i="1"/>
  <c r="W118" i="1"/>
  <c r="V118" i="1"/>
  <c r="T118" i="1"/>
  <c r="S118" i="1"/>
  <c r="R118" i="1"/>
  <c r="Q118" i="1"/>
  <c r="P118" i="1"/>
  <c r="O118" i="1"/>
  <c r="N118" i="1"/>
  <c r="M118" i="1"/>
  <c r="L118" i="1"/>
  <c r="K118" i="1"/>
  <c r="D118" i="1" s="1"/>
  <c r="A118" i="1" s="1"/>
  <c r="Z117" i="1"/>
  <c r="Y117" i="1"/>
  <c r="X117" i="1"/>
  <c r="W117" i="1"/>
  <c r="V117" i="1"/>
  <c r="T117" i="1"/>
  <c r="S117" i="1"/>
  <c r="R117" i="1"/>
  <c r="Q117" i="1"/>
  <c r="P117" i="1"/>
  <c r="O117" i="1"/>
  <c r="N117" i="1"/>
  <c r="M117" i="1"/>
  <c r="L117" i="1"/>
  <c r="K117" i="1"/>
  <c r="D117" i="1" s="1"/>
  <c r="A117" i="1" s="1"/>
  <c r="Z116" i="1"/>
  <c r="Y116" i="1"/>
  <c r="X116" i="1"/>
  <c r="W116" i="1"/>
  <c r="V116" i="1"/>
  <c r="T116" i="1"/>
  <c r="S116" i="1"/>
  <c r="R116" i="1"/>
  <c r="Q116" i="1"/>
  <c r="P116" i="1"/>
  <c r="O116" i="1"/>
  <c r="N116" i="1"/>
  <c r="M116" i="1"/>
  <c r="L116" i="1"/>
  <c r="K116" i="1"/>
  <c r="D116" i="1" s="1"/>
  <c r="A116" i="1" s="1"/>
  <c r="Z115" i="1"/>
  <c r="Y115" i="1"/>
  <c r="X115" i="1"/>
  <c r="W115" i="1"/>
  <c r="V115" i="1"/>
  <c r="T115" i="1"/>
  <c r="S115" i="1"/>
  <c r="R115" i="1"/>
  <c r="Q115" i="1"/>
  <c r="P115" i="1"/>
  <c r="O115" i="1"/>
  <c r="N115" i="1"/>
  <c r="M115" i="1"/>
  <c r="L115" i="1"/>
  <c r="K115" i="1"/>
  <c r="D115" i="1" s="1"/>
  <c r="A115" i="1" s="1"/>
  <c r="Z114" i="1"/>
  <c r="Y114" i="1"/>
  <c r="X114" i="1"/>
  <c r="W114" i="1"/>
  <c r="V114" i="1"/>
  <c r="T114" i="1"/>
  <c r="S114" i="1"/>
  <c r="R114" i="1"/>
  <c r="Q114" i="1"/>
  <c r="P114" i="1"/>
  <c r="O114" i="1"/>
  <c r="N114" i="1"/>
  <c r="M114" i="1"/>
  <c r="L114" i="1"/>
  <c r="K114" i="1"/>
  <c r="D114" i="1" s="1"/>
  <c r="A114" i="1" s="1"/>
  <c r="Z113" i="1"/>
  <c r="Y113" i="1"/>
  <c r="X113" i="1"/>
  <c r="W113" i="1"/>
  <c r="V113" i="1"/>
  <c r="T113" i="1"/>
  <c r="S113" i="1"/>
  <c r="R113" i="1"/>
  <c r="Q113" i="1"/>
  <c r="P113" i="1"/>
  <c r="O113" i="1"/>
  <c r="N113" i="1"/>
  <c r="M113" i="1"/>
  <c r="L113" i="1"/>
  <c r="K113" i="1"/>
  <c r="D113" i="1" s="1"/>
  <c r="A113" i="1" s="1"/>
  <c r="Z112" i="1"/>
  <c r="Y112" i="1"/>
  <c r="X112" i="1"/>
  <c r="W112" i="1"/>
  <c r="V112" i="1"/>
  <c r="T112" i="1"/>
  <c r="S112" i="1"/>
  <c r="R112" i="1"/>
  <c r="Q112" i="1"/>
  <c r="P112" i="1"/>
  <c r="O112" i="1"/>
  <c r="N112" i="1"/>
  <c r="M112" i="1"/>
  <c r="L112" i="1"/>
  <c r="K112" i="1"/>
  <c r="D112" i="1"/>
  <c r="Z111" i="1"/>
  <c r="Y111" i="1"/>
  <c r="X111" i="1"/>
  <c r="W111" i="1"/>
  <c r="V111" i="1"/>
  <c r="T111" i="1"/>
  <c r="S111" i="1"/>
  <c r="R111" i="1"/>
  <c r="Q111" i="1"/>
  <c r="P111" i="1"/>
  <c r="O111" i="1"/>
  <c r="N111" i="1"/>
  <c r="M111" i="1"/>
  <c r="L111" i="1"/>
  <c r="K111" i="1"/>
  <c r="D111" i="1"/>
  <c r="Z110" i="1"/>
  <c r="Y110" i="1"/>
  <c r="X110" i="1"/>
  <c r="W110" i="1"/>
  <c r="V110" i="1"/>
  <c r="T110" i="1"/>
  <c r="S110" i="1"/>
  <c r="R110" i="1"/>
  <c r="Q110" i="1"/>
  <c r="P110" i="1"/>
  <c r="O110" i="1"/>
  <c r="N110" i="1"/>
  <c r="M110" i="1"/>
  <c r="L110" i="1"/>
  <c r="K110" i="1"/>
  <c r="D110" i="1"/>
  <c r="Z109" i="1"/>
  <c r="Y109" i="1"/>
  <c r="X109" i="1"/>
  <c r="W109" i="1"/>
  <c r="V109" i="1"/>
  <c r="T109" i="1"/>
  <c r="S109" i="1"/>
  <c r="R109" i="1"/>
  <c r="Q109" i="1"/>
  <c r="P109" i="1"/>
  <c r="O109" i="1"/>
  <c r="N109" i="1"/>
  <c r="M109" i="1"/>
  <c r="L109" i="1"/>
  <c r="K109" i="1"/>
  <c r="D109" i="1"/>
  <c r="Z108" i="1"/>
  <c r="Y108" i="1"/>
  <c r="X108" i="1"/>
  <c r="W108" i="1"/>
  <c r="V108" i="1"/>
  <c r="T108" i="1"/>
  <c r="S108" i="1"/>
  <c r="R108" i="1"/>
  <c r="Q108" i="1"/>
  <c r="P108" i="1"/>
  <c r="O108" i="1"/>
  <c r="N108" i="1"/>
  <c r="M108" i="1"/>
  <c r="L108" i="1"/>
  <c r="K108" i="1"/>
  <c r="D108" i="1"/>
  <c r="Z107" i="1"/>
  <c r="Y107" i="1"/>
  <c r="X107" i="1"/>
  <c r="W107" i="1"/>
  <c r="V107" i="1"/>
  <c r="T107" i="1"/>
  <c r="S107" i="1"/>
  <c r="R107" i="1"/>
  <c r="Q107" i="1"/>
  <c r="P107" i="1"/>
  <c r="O107" i="1"/>
  <c r="N107" i="1"/>
  <c r="M107" i="1"/>
  <c r="L107" i="1"/>
  <c r="K107" i="1"/>
  <c r="D107" i="1"/>
  <c r="Z106" i="1"/>
  <c r="Y106" i="1"/>
  <c r="X106" i="1"/>
  <c r="W106" i="1"/>
  <c r="V106" i="1"/>
  <c r="T106" i="1"/>
  <c r="S106" i="1"/>
  <c r="R106" i="1"/>
  <c r="Q106" i="1"/>
  <c r="P106" i="1"/>
  <c r="O106" i="1"/>
  <c r="N106" i="1"/>
  <c r="M106" i="1"/>
  <c r="L106" i="1"/>
  <c r="K106" i="1"/>
  <c r="D106" i="1" s="1"/>
  <c r="Z105" i="1"/>
  <c r="Y105" i="1"/>
  <c r="X105" i="1"/>
  <c r="W105" i="1"/>
  <c r="V105" i="1"/>
  <c r="T105" i="1"/>
  <c r="S105" i="1"/>
  <c r="R105" i="1"/>
  <c r="Q105" i="1"/>
  <c r="P105" i="1"/>
  <c r="O105" i="1"/>
  <c r="N105" i="1"/>
  <c r="M105" i="1"/>
  <c r="L105" i="1"/>
  <c r="K105" i="1"/>
  <c r="D105" i="1" s="1"/>
  <c r="Z104" i="1"/>
  <c r="Y104" i="1"/>
  <c r="X104" i="1"/>
  <c r="W104" i="1"/>
  <c r="V104" i="1"/>
  <c r="T104" i="1"/>
  <c r="S104" i="1"/>
  <c r="R104" i="1"/>
  <c r="Q104" i="1"/>
  <c r="P104" i="1"/>
  <c r="O104" i="1"/>
  <c r="N104" i="1"/>
  <c r="M104" i="1"/>
  <c r="L104" i="1"/>
  <c r="K104" i="1"/>
  <c r="D104" i="1" s="1"/>
  <c r="Z103" i="1"/>
  <c r="Y103" i="1"/>
  <c r="X103" i="1"/>
  <c r="W103" i="1"/>
  <c r="V103" i="1"/>
  <c r="T103" i="1"/>
  <c r="S103" i="1"/>
  <c r="R103" i="1"/>
  <c r="Q103" i="1"/>
  <c r="P103" i="1"/>
  <c r="O103" i="1"/>
  <c r="N103" i="1"/>
  <c r="M103" i="1"/>
  <c r="L103" i="1"/>
  <c r="K103" i="1"/>
  <c r="D103" i="1" s="1"/>
  <c r="Z102" i="1"/>
  <c r="Y102" i="1"/>
  <c r="X102" i="1"/>
  <c r="W102" i="1"/>
  <c r="V102" i="1"/>
  <c r="T102" i="1"/>
  <c r="S102" i="1"/>
  <c r="R102" i="1"/>
  <c r="Q102" i="1"/>
  <c r="P102" i="1"/>
  <c r="O102" i="1"/>
  <c r="N102" i="1"/>
  <c r="M102" i="1"/>
  <c r="L102" i="1"/>
  <c r="K102" i="1"/>
  <c r="D102" i="1" s="1"/>
  <c r="Z101" i="1"/>
  <c r="Y101" i="1"/>
  <c r="X101" i="1"/>
  <c r="W101" i="1"/>
  <c r="V101" i="1"/>
  <c r="T101" i="1"/>
  <c r="S101" i="1"/>
  <c r="R101" i="1"/>
  <c r="Q101" i="1"/>
  <c r="P101" i="1"/>
  <c r="O101" i="1"/>
  <c r="N101" i="1"/>
  <c r="M101" i="1"/>
  <c r="L101" i="1"/>
  <c r="K101" i="1"/>
  <c r="D101" i="1" s="1"/>
  <c r="Z100" i="1"/>
  <c r="Y100" i="1"/>
  <c r="X100" i="1"/>
  <c r="W100" i="1"/>
  <c r="V100" i="1"/>
  <c r="T100" i="1"/>
  <c r="S100" i="1"/>
  <c r="R100" i="1"/>
  <c r="Q100" i="1"/>
  <c r="P100" i="1"/>
  <c r="O100" i="1"/>
  <c r="N100" i="1"/>
  <c r="M100" i="1"/>
  <c r="L100" i="1"/>
  <c r="K100" i="1"/>
  <c r="D100" i="1" s="1"/>
  <c r="Z99" i="1"/>
  <c r="Y99" i="1"/>
  <c r="X99" i="1"/>
  <c r="W99" i="1"/>
  <c r="V99" i="1"/>
  <c r="T99" i="1"/>
  <c r="S99" i="1"/>
  <c r="R99" i="1"/>
  <c r="Q99" i="1"/>
  <c r="P99" i="1"/>
  <c r="O99" i="1"/>
  <c r="N99" i="1"/>
  <c r="M99" i="1"/>
  <c r="L99" i="1"/>
  <c r="K99" i="1"/>
  <c r="D99" i="1" s="1"/>
  <c r="Z98" i="1"/>
  <c r="Y98" i="1"/>
  <c r="X98" i="1"/>
  <c r="W98" i="1"/>
  <c r="V98" i="1"/>
  <c r="T98" i="1"/>
  <c r="S98" i="1"/>
  <c r="R98" i="1"/>
  <c r="Q98" i="1"/>
  <c r="P98" i="1"/>
  <c r="O98" i="1"/>
  <c r="N98" i="1"/>
  <c r="M98" i="1"/>
  <c r="L98" i="1"/>
  <c r="K98" i="1"/>
  <c r="D98" i="1" s="1"/>
  <c r="Z97" i="1"/>
  <c r="Y97" i="1"/>
  <c r="X97" i="1"/>
  <c r="W97" i="1"/>
  <c r="V97" i="1"/>
  <c r="T97" i="1"/>
  <c r="S97" i="1"/>
  <c r="R97" i="1"/>
  <c r="Q97" i="1"/>
  <c r="P97" i="1"/>
  <c r="O97" i="1"/>
  <c r="N97" i="1"/>
  <c r="M97" i="1"/>
  <c r="L97" i="1"/>
  <c r="K97" i="1"/>
  <c r="D97" i="1" s="1"/>
  <c r="Z96" i="1"/>
  <c r="Y96" i="1"/>
  <c r="X96" i="1"/>
  <c r="W96" i="1"/>
  <c r="V96" i="1"/>
  <c r="T96" i="1"/>
  <c r="S96" i="1"/>
  <c r="R96" i="1"/>
  <c r="Q96" i="1"/>
  <c r="P96" i="1"/>
  <c r="O96" i="1"/>
  <c r="N96" i="1"/>
  <c r="M96" i="1"/>
  <c r="L96" i="1"/>
  <c r="K96" i="1"/>
  <c r="D96" i="1" s="1"/>
  <c r="Z95" i="1"/>
  <c r="Y95" i="1"/>
  <c r="X95" i="1"/>
  <c r="W95" i="1"/>
  <c r="V95" i="1"/>
  <c r="T95" i="1"/>
  <c r="S95" i="1"/>
  <c r="R95" i="1"/>
  <c r="Q95" i="1"/>
  <c r="P95" i="1"/>
  <c r="O95" i="1"/>
  <c r="N95" i="1"/>
  <c r="M95" i="1"/>
  <c r="L95" i="1"/>
  <c r="K95" i="1"/>
  <c r="D95" i="1" s="1"/>
  <c r="Z94" i="1"/>
  <c r="Y94" i="1"/>
  <c r="X94" i="1"/>
  <c r="W94" i="1"/>
  <c r="V94" i="1"/>
  <c r="T94" i="1"/>
  <c r="S94" i="1"/>
  <c r="R94" i="1"/>
  <c r="Q94" i="1"/>
  <c r="P94" i="1"/>
  <c r="O94" i="1"/>
  <c r="N94" i="1"/>
  <c r="M94" i="1"/>
  <c r="L94" i="1"/>
  <c r="K94" i="1"/>
  <c r="D94" i="1" s="1"/>
  <c r="Z93" i="1"/>
  <c r="Y93" i="1"/>
  <c r="X93" i="1"/>
  <c r="W93" i="1"/>
  <c r="V93" i="1"/>
  <c r="T93" i="1"/>
  <c r="S93" i="1"/>
  <c r="R93" i="1"/>
  <c r="Q93" i="1"/>
  <c r="P93" i="1"/>
  <c r="O93" i="1"/>
  <c r="D93" i="1" s="1"/>
  <c r="N93" i="1"/>
  <c r="M93" i="1"/>
  <c r="L93" i="1"/>
  <c r="K93" i="1"/>
  <c r="Z92" i="1"/>
  <c r="Y92" i="1"/>
  <c r="X92" i="1"/>
  <c r="W92" i="1"/>
  <c r="V92" i="1"/>
  <c r="T92" i="1"/>
  <c r="S92" i="1"/>
  <c r="R92" i="1"/>
  <c r="Q92" i="1"/>
  <c r="P92" i="1"/>
  <c r="O92" i="1"/>
  <c r="N92" i="1"/>
  <c r="M92" i="1"/>
  <c r="L92" i="1"/>
  <c r="K92" i="1"/>
  <c r="D92" i="1"/>
  <c r="Z91" i="1"/>
  <c r="Y91" i="1"/>
  <c r="X91" i="1"/>
  <c r="W91" i="1"/>
  <c r="V91" i="1"/>
  <c r="T91" i="1"/>
  <c r="S91" i="1"/>
  <c r="R91" i="1"/>
  <c r="Q91" i="1"/>
  <c r="P91" i="1"/>
  <c r="O91" i="1"/>
  <c r="N91" i="1"/>
  <c r="M91" i="1"/>
  <c r="L91" i="1"/>
  <c r="K91" i="1"/>
  <c r="D91" i="1"/>
  <c r="Z90" i="1"/>
  <c r="Y90" i="1"/>
  <c r="X90" i="1"/>
  <c r="W90" i="1"/>
  <c r="V90" i="1"/>
  <c r="T90" i="1"/>
  <c r="S90" i="1"/>
  <c r="R90" i="1"/>
  <c r="Q90" i="1"/>
  <c r="P90" i="1"/>
  <c r="O90" i="1"/>
  <c r="N90" i="1"/>
  <c r="M90" i="1"/>
  <c r="L90" i="1"/>
  <c r="K90" i="1"/>
  <c r="D90" i="1"/>
  <c r="Z89" i="1"/>
  <c r="Y89" i="1"/>
  <c r="X89" i="1"/>
  <c r="W89" i="1"/>
  <c r="V89" i="1"/>
  <c r="T89" i="1"/>
  <c r="S89" i="1"/>
  <c r="R89" i="1"/>
  <c r="Q89" i="1"/>
  <c r="P89" i="1"/>
  <c r="O89" i="1"/>
  <c r="N89" i="1"/>
  <c r="M89" i="1"/>
  <c r="L89" i="1"/>
  <c r="K89" i="1"/>
  <c r="D89" i="1"/>
  <c r="Z88" i="1"/>
  <c r="Y88" i="1"/>
  <c r="X88" i="1"/>
  <c r="W88" i="1"/>
  <c r="V88" i="1"/>
  <c r="T88" i="1"/>
  <c r="S88" i="1"/>
  <c r="R88" i="1"/>
  <c r="Q88" i="1"/>
  <c r="P88" i="1"/>
  <c r="O88" i="1"/>
  <c r="N88" i="1"/>
  <c r="M88" i="1"/>
  <c r="L88" i="1"/>
  <c r="K88" i="1"/>
  <c r="D88" i="1"/>
  <c r="Z87" i="1"/>
  <c r="Y87" i="1"/>
  <c r="X87" i="1"/>
  <c r="W87" i="1"/>
  <c r="V87" i="1"/>
  <c r="T87" i="1"/>
  <c r="S87" i="1"/>
  <c r="R87" i="1"/>
  <c r="Q87" i="1"/>
  <c r="P87" i="1"/>
  <c r="O87" i="1"/>
  <c r="N87" i="1"/>
  <c r="M87" i="1"/>
  <c r="L87" i="1"/>
  <c r="K87" i="1"/>
  <c r="D87" i="1"/>
  <c r="Z86" i="1"/>
  <c r="Y86" i="1"/>
  <c r="X86" i="1"/>
  <c r="W86" i="1"/>
  <c r="V86" i="1"/>
  <c r="T86" i="1"/>
  <c r="S86" i="1"/>
  <c r="R86" i="1"/>
  <c r="Q86" i="1"/>
  <c r="P86" i="1"/>
  <c r="O86" i="1"/>
  <c r="N86" i="1"/>
  <c r="M86" i="1"/>
  <c r="L86" i="1"/>
  <c r="K86" i="1"/>
  <c r="D86" i="1"/>
  <c r="Z85" i="1"/>
  <c r="Y85" i="1"/>
  <c r="X85" i="1"/>
  <c r="W85" i="1"/>
  <c r="V85" i="1"/>
  <c r="T85" i="1"/>
  <c r="S85" i="1"/>
  <c r="R85" i="1"/>
  <c r="Q85" i="1"/>
  <c r="P85" i="1"/>
  <c r="O85" i="1"/>
  <c r="N85" i="1"/>
  <c r="M85" i="1"/>
  <c r="L85" i="1"/>
  <c r="K85" i="1"/>
  <c r="D85" i="1"/>
  <c r="Z84" i="1"/>
  <c r="Y84" i="1"/>
  <c r="X84" i="1"/>
  <c r="W84" i="1"/>
  <c r="V84" i="1"/>
  <c r="T84" i="1"/>
  <c r="S84" i="1"/>
  <c r="R84" i="1"/>
  <c r="Q84" i="1"/>
  <c r="P84" i="1"/>
  <c r="O84" i="1"/>
  <c r="N84" i="1"/>
  <c r="M84" i="1"/>
  <c r="L84" i="1"/>
  <c r="K84" i="1"/>
  <c r="D84" i="1"/>
  <c r="Z83" i="1"/>
  <c r="Y83" i="1"/>
  <c r="X83" i="1"/>
  <c r="W83" i="1"/>
  <c r="V83" i="1"/>
  <c r="T83" i="1"/>
  <c r="S83" i="1"/>
  <c r="R83" i="1"/>
  <c r="Q83" i="1"/>
  <c r="P83" i="1"/>
  <c r="O83" i="1"/>
  <c r="N83" i="1"/>
  <c r="M83" i="1"/>
  <c r="L83" i="1"/>
  <c r="K83" i="1"/>
  <c r="D83" i="1"/>
  <c r="Z82" i="1"/>
  <c r="Y82" i="1"/>
  <c r="X82" i="1"/>
  <c r="W82" i="1"/>
  <c r="V82" i="1"/>
  <c r="T82" i="1"/>
  <c r="S82" i="1"/>
  <c r="R82" i="1"/>
  <c r="Q82" i="1"/>
  <c r="P82" i="1"/>
  <c r="O82" i="1"/>
  <c r="N82" i="1"/>
  <c r="M82" i="1"/>
  <c r="L82" i="1"/>
  <c r="K82" i="1"/>
  <c r="D82" i="1"/>
  <c r="Z81" i="1"/>
  <c r="Y81" i="1"/>
  <c r="X81" i="1"/>
  <c r="W81" i="1"/>
  <c r="V81" i="1"/>
  <c r="T81" i="1"/>
  <c r="S81" i="1"/>
  <c r="R81" i="1"/>
  <c r="Q81" i="1"/>
  <c r="P81" i="1"/>
  <c r="O81" i="1"/>
  <c r="N81" i="1"/>
  <c r="M81" i="1"/>
  <c r="L81" i="1"/>
  <c r="K81" i="1"/>
  <c r="D81" i="1"/>
  <c r="Z80" i="1"/>
  <c r="Y80" i="1"/>
  <c r="X80" i="1"/>
  <c r="W80" i="1"/>
  <c r="V80" i="1"/>
  <c r="T80" i="1"/>
  <c r="S80" i="1"/>
  <c r="R80" i="1"/>
  <c r="Q80" i="1"/>
  <c r="P80" i="1"/>
  <c r="O80" i="1"/>
  <c r="N80" i="1"/>
  <c r="M80" i="1"/>
  <c r="L80" i="1"/>
  <c r="K80" i="1"/>
  <c r="D80" i="1"/>
  <c r="Z79" i="1"/>
  <c r="Y79" i="1"/>
  <c r="X79" i="1"/>
  <c r="W79" i="1"/>
  <c r="V79" i="1"/>
  <c r="T79" i="1"/>
  <c r="S79" i="1"/>
  <c r="R79" i="1"/>
  <c r="Q79" i="1"/>
  <c r="P79" i="1"/>
  <c r="O79" i="1"/>
  <c r="N79" i="1"/>
  <c r="M79" i="1"/>
  <c r="L79" i="1"/>
  <c r="K79" i="1"/>
  <c r="D79" i="1" s="1"/>
  <c r="Z78" i="1"/>
  <c r="Y78" i="1"/>
  <c r="X78" i="1"/>
  <c r="W78" i="1"/>
  <c r="V78" i="1"/>
  <c r="T78" i="1"/>
  <c r="S78" i="1"/>
  <c r="R78" i="1"/>
  <c r="Q78" i="1"/>
  <c r="P78" i="1"/>
  <c r="O78" i="1"/>
  <c r="N78" i="1"/>
  <c r="M78" i="1"/>
  <c r="L78" i="1"/>
  <c r="K78" i="1"/>
  <c r="D78" i="1" s="1"/>
  <c r="Z77" i="1"/>
  <c r="Y77" i="1"/>
  <c r="X77" i="1"/>
  <c r="W77" i="1"/>
  <c r="V77" i="1"/>
  <c r="T77" i="1"/>
  <c r="S77" i="1"/>
  <c r="R77" i="1"/>
  <c r="Q77" i="1"/>
  <c r="P77" i="1"/>
  <c r="O77" i="1"/>
  <c r="N77" i="1"/>
  <c r="M77" i="1"/>
  <c r="L77" i="1"/>
  <c r="K77" i="1"/>
  <c r="D77" i="1" s="1"/>
  <c r="Z76" i="1"/>
  <c r="Y76" i="1"/>
  <c r="X76" i="1"/>
  <c r="W76" i="1"/>
  <c r="V76" i="1"/>
  <c r="T76" i="1"/>
  <c r="S76" i="1"/>
  <c r="R76" i="1"/>
  <c r="Q76" i="1"/>
  <c r="P76" i="1"/>
  <c r="O76" i="1"/>
  <c r="N76" i="1"/>
  <c r="M76" i="1"/>
  <c r="L76" i="1"/>
  <c r="K76" i="1"/>
  <c r="D76" i="1" s="1"/>
  <c r="Z75" i="1"/>
  <c r="Y75" i="1"/>
  <c r="X75" i="1"/>
  <c r="W75" i="1"/>
  <c r="V75" i="1"/>
  <c r="T75" i="1"/>
  <c r="S75" i="1"/>
  <c r="R75" i="1"/>
  <c r="Q75" i="1"/>
  <c r="P75" i="1"/>
  <c r="O75" i="1"/>
  <c r="N75" i="1"/>
  <c r="M75" i="1"/>
  <c r="L75" i="1"/>
  <c r="K75" i="1"/>
  <c r="D75" i="1" s="1"/>
  <c r="Z74" i="1"/>
  <c r="Y74" i="1"/>
  <c r="X74" i="1"/>
  <c r="W74" i="1"/>
  <c r="V74" i="1"/>
  <c r="T74" i="1"/>
  <c r="S74" i="1"/>
  <c r="R74" i="1"/>
  <c r="Q74" i="1"/>
  <c r="P74" i="1"/>
  <c r="O74" i="1"/>
  <c r="N74" i="1"/>
  <c r="M74" i="1"/>
  <c r="L74" i="1"/>
  <c r="K74" i="1"/>
  <c r="D74" i="1" s="1"/>
  <c r="Z73" i="1"/>
  <c r="Y73" i="1"/>
  <c r="X73" i="1"/>
  <c r="W73" i="1"/>
  <c r="V73" i="1"/>
  <c r="T73" i="1"/>
  <c r="D73" i="1" s="1"/>
  <c r="S73" i="1"/>
  <c r="R73" i="1"/>
  <c r="Q73" i="1"/>
  <c r="P73" i="1"/>
  <c r="O73" i="1"/>
  <c r="N73" i="1"/>
  <c r="M73" i="1"/>
  <c r="L73" i="1"/>
  <c r="K73" i="1"/>
  <c r="Z72" i="1"/>
  <c r="Y72" i="1"/>
  <c r="X72" i="1"/>
  <c r="W72" i="1"/>
  <c r="V72" i="1"/>
  <c r="T72" i="1"/>
  <c r="S72" i="1"/>
  <c r="R72" i="1"/>
  <c r="Q72" i="1"/>
  <c r="P72" i="1"/>
  <c r="O72" i="1"/>
  <c r="N72" i="1"/>
  <c r="M72" i="1"/>
  <c r="L72" i="1"/>
  <c r="K72" i="1"/>
  <c r="D72" i="1"/>
  <c r="Z71" i="1"/>
  <c r="Y71" i="1"/>
  <c r="X71" i="1"/>
  <c r="W71" i="1"/>
  <c r="V71" i="1"/>
  <c r="T71" i="1"/>
  <c r="S71" i="1"/>
  <c r="R71" i="1"/>
  <c r="Q71" i="1"/>
  <c r="P71" i="1"/>
  <c r="O71" i="1"/>
  <c r="N71" i="1"/>
  <c r="M71" i="1"/>
  <c r="L71" i="1"/>
  <c r="K71" i="1"/>
  <c r="D71" i="1"/>
  <c r="Z70" i="1"/>
  <c r="Y70" i="1"/>
  <c r="X70" i="1"/>
  <c r="W70" i="1"/>
  <c r="V70" i="1"/>
  <c r="T70" i="1"/>
  <c r="S70" i="1"/>
  <c r="R70" i="1"/>
  <c r="Q70" i="1"/>
  <c r="P70" i="1"/>
  <c r="O70" i="1"/>
  <c r="N70" i="1"/>
  <c r="M70" i="1"/>
  <c r="L70" i="1"/>
  <c r="K70" i="1"/>
  <c r="D70" i="1"/>
  <c r="Z69" i="1"/>
  <c r="Y69" i="1"/>
  <c r="X69" i="1"/>
  <c r="W69" i="1"/>
  <c r="V69" i="1"/>
  <c r="T69" i="1"/>
  <c r="S69" i="1"/>
  <c r="R69" i="1"/>
  <c r="Q69" i="1"/>
  <c r="P69" i="1"/>
  <c r="O69" i="1"/>
  <c r="N69" i="1"/>
  <c r="M69" i="1"/>
  <c r="L69" i="1"/>
  <c r="K69" i="1"/>
  <c r="D69" i="1"/>
  <c r="Z68" i="1"/>
  <c r="Y68" i="1"/>
  <c r="X68" i="1"/>
  <c r="W68" i="1"/>
  <c r="V68" i="1"/>
  <c r="T68" i="1"/>
  <c r="S68" i="1"/>
  <c r="R68" i="1"/>
  <c r="Q68" i="1"/>
  <c r="P68" i="1"/>
  <c r="O68" i="1"/>
  <c r="N68" i="1"/>
  <c r="M68" i="1"/>
  <c r="L68" i="1"/>
  <c r="K68" i="1"/>
  <c r="D68" i="1"/>
  <c r="Z67" i="1"/>
  <c r="Y67" i="1"/>
  <c r="X67" i="1"/>
  <c r="W67" i="1"/>
  <c r="V67" i="1"/>
  <c r="T67" i="1"/>
  <c r="S67" i="1"/>
  <c r="R67" i="1"/>
  <c r="Q67" i="1"/>
  <c r="P67" i="1"/>
  <c r="O67" i="1"/>
  <c r="N67" i="1"/>
  <c r="M67" i="1"/>
  <c r="L67" i="1"/>
  <c r="K67" i="1"/>
  <c r="D67" i="1"/>
  <c r="Z66" i="1"/>
  <c r="Y66" i="1"/>
  <c r="X66" i="1"/>
  <c r="W66" i="1"/>
  <c r="V66" i="1"/>
  <c r="T66" i="1"/>
  <c r="S66" i="1"/>
  <c r="R66" i="1"/>
  <c r="Q66" i="1"/>
  <c r="P66" i="1"/>
  <c r="O66" i="1"/>
  <c r="N66" i="1"/>
  <c r="M66" i="1"/>
  <c r="L66" i="1"/>
  <c r="K66" i="1"/>
  <c r="D66" i="1"/>
  <c r="Z65" i="1"/>
  <c r="Y65" i="1"/>
  <c r="X65" i="1"/>
  <c r="W65" i="1"/>
  <c r="V65" i="1"/>
  <c r="T65" i="1"/>
  <c r="S65" i="1"/>
  <c r="R65" i="1"/>
  <c r="Q65" i="1"/>
  <c r="P65" i="1"/>
  <c r="O65" i="1"/>
  <c r="N65" i="1"/>
  <c r="M65" i="1"/>
  <c r="L65" i="1"/>
  <c r="K65" i="1"/>
  <c r="D65" i="1"/>
  <c r="Z64" i="1"/>
  <c r="Y64" i="1"/>
  <c r="X64" i="1"/>
  <c r="W64" i="1"/>
  <c r="V64" i="1"/>
  <c r="T64" i="1"/>
  <c r="S64" i="1"/>
  <c r="R64" i="1"/>
  <c r="Q64" i="1"/>
  <c r="P64" i="1"/>
  <c r="O64" i="1"/>
  <c r="N64" i="1"/>
  <c r="M64" i="1"/>
  <c r="L64" i="1"/>
  <c r="K64" i="1"/>
  <c r="D64" i="1"/>
  <c r="Z63" i="1"/>
  <c r="Y63" i="1"/>
  <c r="X63" i="1"/>
  <c r="W63" i="1"/>
  <c r="V63" i="1"/>
  <c r="T63" i="1"/>
  <c r="S63" i="1"/>
  <c r="R63" i="1"/>
  <c r="Q63" i="1"/>
  <c r="P63" i="1"/>
  <c r="O63" i="1"/>
  <c r="N63" i="1"/>
  <c r="M63" i="1"/>
  <c r="L63" i="1"/>
  <c r="K63" i="1"/>
  <c r="D63" i="1"/>
  <c r="Z62" i="1"/>
  <c r="Y62" i="1"/>
  <c r="X62" i="1"/>
  <c r="W62" i="1"/>
  <c r="V62" i="1"/>
  <c r="T62" i="1"/>
  <c r="S62" i="1"/>
  <c r="R62" i="1"/>
  <c r="Q62" i="1"/>
  <c r="P62" i="1"/>
  <c r="O62" i="1"/>
  <c r="N62" i="1"/>
  <c r="M62" i="1"/>
  <c r="L62" i="1"/>
  <c r="K62" i="1"/>
  <c r="D62" i="1"/>
  <c r="Z61" i="1"/>
  <c r="Y61" i="1"/>
  <c r="X61" i="1"/>
  <c r="W61" i="1"/>
  <c r="V61" i="1"/>
  <c r="T61" i="1"/>
  <c r="S61" i="1"/>
  <c r="R61" i="1"/>
  <c r="Q61" i="1"/>
  <c r="P61" i="1"/>
  <c r="O61" i="1"/>
  <c r="N61" i="1"/>
  <c r="M61" i="1"/>
  <c r="L61" i="1"/>
  <c r="K61" i="1"/>
  <c r="D61" i="1"/>
  <c r="Z60" i="1"/>
  <c r="Y60" i="1"/>
  <c r="X60" i="1"/>
  <c r="W60" i="1"/>
  <c r="V60" i="1"/>
  <c r="T60" i="1"/>
  <c r="S60" i="1"/>
  <c r="R60" i="1"/>
  <c r="Q60" i="1"/>
  <c r="P60" i="1"/>
  <c r="O60" i="1"/>
  <c r="N60" i="1"/>
  <c r="M60" i="1"/>
  <c r="L60" i="1"/>
  <c r="K60" i="1"/>
  <c r="D60" i="1"/>
  <c r="Z59" i="1"/>
  <c r="Y59" i="1"/>
  <c r="X59" i="1"/>
  <c r="W59" i="1"/>
  <c r="V59" i="1"/>
  <c r="T59" i="1"/>
  <c r="S59" i="1"/>
  <c r="R59" i="1"/>
  <c r="Q59" i="1"/>
  <c r="P59" i="1"/>
  <c r="O59" i="1"/>
  <c r="N59" i="1"/>
  <c r="M59" i="1"/>
  <c r="L59" i="1"/>
  <c r="K59" i="1"/>
  <c r="D59" i="1"/>
  <c r="Z58" i="1"/>
  <c r="Y58" i="1"/>
  <c r="X58" i="1"/>
  <c r="W58" i="1"/>
  <c r="V58" i="1"/>
  <c r="T58" i="1"/>
  <c r="S58" i="1"/>
  <c r="R58" i="1"/>
  <c r="Q58" i="1"/>
  <c r="P58" i="1"/>
  <c r="O58" i="1"/>
  <c r="N58" i="1"/>
  <c r="M58" i="1"/>
  <c r="L58" i="1"/>
  <c r="K58" i="1"/>
  <c r="D58" i="1" s="1"/>
  <c r="Z57" i="1"/>
  <c r="Y57" i="1"/>
  <c r="X57" i="1"/>
  <c r="W57" i="1"/>
  <c r="V57" i="1"/>
  <c r="T57" i="1"/>
  <c r="S57" i="1"/>
  <c r="R57" i="1"/>
  <c r="Q57" i="1"/>
  <c r="P57" i="1"/>
  <c r="O57" i="1"/>
  <c r="N57" i="1"/>
  <c r="M57" i="1"/>
  <c r="L57" i="1"/>
  <c r="K57" i="1"/>
  <c r="D57" i="1" s="1"/>
  <c r="Z56" i="1"/>
  <c r="Y56" i="1"/>
  <c r="X56" i="1"/>
  <c r="W56" i="1"/>
  <c r="V56" i="1"/>
  <c r="T56" i="1"/>
  <c r="S56" i="1"/>
  <c r="R56" i="1"/>
  <c r="Q56" i="1"/>
  <c r="P56" i="1"/>
  <c r="O56" i="1"/>
  <c r="N56" i="1"/>
  <c r="M56" i="1"/>
  <c r="L56" i="1"/>
  <c r="K56" i="1"/>
  <c r="D56" i="1" s="1"/>
  <c r="Z55" i="1"/>
  <c r="Y55" i="1"/>
  <c r="X55" i="1"/>
  <c r="W55" i="1"/>
  <c r="V55" i="1"/>
  <c r="T55" i="1"/>
  <c r="S55" i="1"/>
  <c r="R55" i="1"/>
  <c r="Q55" i="1"/>
  <c r="P55" i="1"/>
  <c r="O55" i="1"/>
  <c r="N55" i="1"/>
  <c r="M55" i="1"/>
  <c r="L55" i="1"/>
  <c r="K55" i="1"/>
  <c r="D55" i="1" s="1"/>
  <c r="Z54" i="1"/>
  <c r="Y54" i="1"/>
  <c r="X54" i="1"/>
  <c r="W54" i="1"/>
  <c r="V54" i="1"/>
  <c r="T54" i="1"/>
  <c r="S54" i="1"/>
  <c r="R54" i="1"/>
  <c r="Q54" i="1"/>
  <c r="P54" i="1"/>
  <c r="O54" i="1"/>
  <c r="N54" i="1"/>
  <c r="M54" i="1"/>
  <c r="L54" i="1"/>
  <c r="K54" i="1"/>
  <c r="D54" i="1" s="1"/>
  <c r="Z53" i="1"/>
  <c r="Y53" i="1"/>
  <c r="X53" i="1"/>
  <c r="W53" i="1"/>
  <c r="V53" i="1"/>
  <c r="T53" i="1"/>
  <c r="S53" i="1"/>
  <c r="R53" i="1"/>
  <c r="Q53" i="1"/>
  <c r="P53" i="1"/>
  <c r="O53" i="1"/>
  <c r="N53" i="1"/>
  <c r="M53" i="1"/>
  <c r="L53" i="1"/>
  <c r="K53" i="1"/>
  <c r="D53" i="1"/>
  <c r="Z52" i="1"/>
  <c r="Y52" i="1"/>
  <c r="X52" i="1"/>
  <c r="W52" i="1"/>
  <c r="V52" i="1"/>
  <c r="T52" i="1"/>
  <c r="S52" i="1"/>
  <c r="R52" i="1"/>
  <c r="Q52" i="1"/>
  <c r="P52" i="1"/>
  <c r="O52" i="1"/>
  <c r="N52" i="1"/>
  <c r="M52" i="1"/>
  <c r="L52" i="1"/>
  <c r="K52" i="1"/>
  <c r="D52" i="1"/>
  <c r="Z51" i="1"/>
  <c r="Y51" i="1"/>
  <c r="X51" i="1"/>
  <c r="W51" i="1"/>
  <c r="V51" i="1"/>
  <c r="T51" i="1"/>
  <c r="S51" i="1"/>
  <c r="R51" i="1"/>
  <c r="Q51" i="1"/>
  <c r="P51" i="1"/>
  <c r="O51" i="1"/>
  <c r="N51" i="1"/>
  <c r="M51" i="1"/>
  <c r="L51" i="1"/>
  <c r="K51" i="1"/>
  <c r="D51" i="1"/>
  <c r="Z50" i="1"/>
  <c r="Y50" i="1"/>
  <c r="X50" i="1"/>
  <c r="W50" i="1"/>
  <c r="V50" i="1"/>
  <c r="T50" i="1"/>
  <c r="S50" i="1"/>
  <c r="R50" i="1"/>
  <c r="Q50" i="1"/>
  <c r="P50" i="1"/>
  <c r="O50" i="1"/>
  <c r="N50" i="1"/>
  <c r="M50" i="1"/>
  <c r="L50" i="1"/>
  <c r="K50" i="1"/>
  <c r="D50" i="1"/>
  <c r="Z49" i="1"/>
  <c r="Y49" i="1"/>
  <c r="X49" i="1"/>
  <c r="W49" i="1"/>
  <c r="V49" i="1"/>
  <c r="T49" i="1"/>
  <c r="S49" i="1"/>
  <c r="R49" i="1"/>
  <c r="Q49" i="1"/>
  <c r="P49" i="1"/>
  <c r="O49" i="1"/>
  <c r="N49" i="1"/>
  <c r="M49" i="1"/>
  <c r="L49" i="1"/>
  <c r="K49" i="1"/>
  <c r="D49" i="1"/>
  <c r="Z48" i="1"/>
  <c r="Y48" i="1"/>
  <c r="X48" i="1"/>
  <c r="W48" i="1"/>
  <c r="V48" i="1"/>
  <c r="T48" i="1"/>
  <c r="S48" i="1"/>
  <c r="R48" i="1"/>
  <c r="Q48" i="1"/>
  <c r="P48" i="1"/>
  <c r="O48" i="1"/>
  <c r="N48" i="1"/>
  <c r="M48" i="1"/>
  <c r="L48" i="1"/>
  <c r="K48" i="1"/>
  <c r="D48" i="1"/>
  <c r="Z47" i="1"/>
  <c r="Y47" i="1"/>
  <c r="X47" i="1"/>
  <c r="W47" i="1"/>
  <c r="V47" i="1"/>
  <c r="T47" i="1"/>
  <c r="S47" i="1"/>
  <c r="R47" i="1"/>
  <c r="Q47" i="1"/>
  <c r="P47" i="1"/>
  <c r="O47" i="1"/>
  <c r="N47" i="1"/>
  <c r="M47" i="1"/>
  <c r="L47" i="1"/>
  <c r="K47" i="1"/>
  <c r="D47" i="1"/>
  <c r="Z46" i="1"/>
  <c r="Y46" i="1"/>
  <c r="X46" i="1"/>
  <c r="W46" i="1"/>
  <c r="V46" i="1"/>
  <c r="T46" i="1"/>
  <c r="S46" i="1"/>
  <c r="R46" i="1"/>
  <c r="Q46" i="1"/>
  <c r="P46" i="1"/>
  <c r="O46" i="1"/>
  <c r="N46" i="1"/>
  <c r="M46" i="1"/>
  <c r="L46" i="1"/>
  <c r="K46" i="1"/>
  <c r="D46" i="1"/>
  <c r="Z45" i="1"/>
  <c r="Y45" i="1"/>
  <c r="X45" i="1"/>
  <c r="W45" i="1"/>
  <c r="V45" i="1"/>
  <c r="T45" i="1"/>
  <c r="S45" i="1"/>
  <c r="R45" i="1"/>
  <c r="Q45" i="1"/>
  <c r="P45" i="1"/>
  <c r="O45" i="1"/>
  <c r="N45" i="1"/>
  <c r="M45" i="1"/>
  <c r="L45" i="1"/>
  <c r="K45" i="1"/>
  <c r="D45" i="1"/>
  <c r="Z44" i="1"/>
  <c r="Y44" i="1"/>
  <c r="X44" i="1"/>
  <c r="W44" i="1"/>
  <c r="V44" i="1"/>
  <c r="T44" i="1"/>
  <c r="S44" i="1"/>
  <c r="R44" i="1"/>
  <c r="Q44" i="1"/>
  <c r="P44" i="1"/>
  <c r="O44" i="1"/>
  <c r="N44" i="1"/>
  <c r="M44" i="1"/>
  <c r="L44" i="1"/>
  <c r="K44" i="1"/>
  <c r="D44" i="1"/>
  <c r="Z43" i="1"/>
  <c r="Y43" i="1"/>
  <c r="X43" i="1"/>
  <c r="W43" i="1"/>
  <c r="V43" i="1"/>
  <c r="T43" i="1"/>
  <c r="S43" i="1"/>
  <c r="R43" i="1"/>
  <c r="Q43" i="1"/>
  <c r="P43" i="1"/>
  <c r="O43" i="1"/>
  <c r="N43" i="1"/>
  <c r="M43" i="1"/>
  <c r="L43" i="1"/>
  <c r="K43" i="1"/>
  <c r="D43" i="1"/>
  <c r="Z42" i="1"/>
  <c r="Y42" i="1"/>
  <c r="X42" i="1"/>
  <c r="W42" i="1"/>
  <c r="V42" i="1"/>
  <c r="T42" i="1"/>
  <c r="S42" i="1"/>
  <c r="R42" i="1"/>
  <c r="Q42" i="1"/>
  <c r="P42" i="1"/>
  <c r="O42" i="1"/>
  <c r="N42" i="1"/>
  <c r="M42" i="1"/>
  <c r="L42" i="1"/>
  <c r="K42" i="1"/>
  <c r="D42" i="1"/>
  <c r="Z41" i="1"/>
  <c r="Y41" i="1"/>
  <c r="X41" i="1"/>
  <c r="W41" i="1"/>
  <c r="V41" i="1"/>
  <c r="T41" i="1"/>
  <c r="S41" i="1"/>
  <c r="R41" i="1"/>
  <c r="Q41" i="1"/>
  <c r="P41" i="1"/>
  <c r="O41" i="1"/>
  <c r="N41" i="1"/>
  <c r="M41" i="1"/>
  <c r="L41" i="1"/>
  <c r="K41" i="1"/>
  <c r="D41" i="1"/>
  <c r="Z40" i="1"/>
  <c r="Y40" i="1"/>
  <c r="X40" i="1"/>
  <c r="W40" i="1"/>
  <c r="V40" i="1"/>
  <c r="T40" i="1"/>
  <c r="S40" i="1"/>
  <c r="R40" i="1"/>
  <c r="Q40" i="1"/>
  <c r="P40" i="1"/>
  <c r="O40" i="1"/>
  <c r="N40" i="1"/>
  <c r="M40" i="1"/>
  <c r="L40" i="1"/>
  <c r="K40" i="1"/>
  <c r="D40" i="1" s="1"/>
  <c r="Z39" i="1"/>
  <c r="Y39" i="1"/>
  <c r="X39" i="1"/>
  <c r="W39" i="1"/>
  <c r="V39" i="1"/>
  <c r="T39" i="1"/>
  <c r="S39" i="1"/>
  <c r="R39" i="1"/>
  <c r="Q39" i="1"/>
  <c r="P39" i="1"/>
  <c r="O39" i="1"/>
  <c r="N39" i="1"/>
  <c r="M39" i="1"/>
  <c r="L39" i="1"/>
  <c r="K39" i="1"/>
  <c r="D39" i="1" s="1"/>
  <c r="Z38" i="1"/>
  <c r="Y38" i="1"/>
  <c r="X38" i="1"/>
  <c r="W38" i="1"/>
  <c r="V38" i="1"/>
  <c r="T38" i="1"/>
  <c r="S38" i="1"/>
  <c r="R38" i="1"/>
  <c r="Q38" i="1"/>
  <c r="P38" i="1"/>
  <c r="O38" i="1"/>
  <c r="N38" i="1"/>
  <c r="M38" i="1"/>
  <c r="L38" i="1"/>
  <c r="K38" i="1"/>
  <c r="D38" i="1" s="1"/>
  <c r="Z37" i="1"/>
  <c r="Y37" i="1"/>
  <c r="X37" i="1"/>
  <c r="W37" i="1"/>
  <c r="V37" i="1"/>
  <c r="T37" i="1"/>
  <c r="S37" i="1"/>
  <c r="R37" i="1"/>
  <c r="Q37" i="1"/>
  <c r="P37" i="1"/>
  <c r="O37" i="1"/>
  <c r="N37" i="1"/>
  <c r="M37" i="1"/>
  <c r="L37" i="1"/>
  <c r="K37" i="1"/>
  <c r="D37" i="1" s="1"/>
  <c r="Z36" i="1"/>
  <c r="Y36" i="1"/>
  <c r="X36" i="1"/>
  <c r="W36" i="1"/>
  <c r="V36" i="1"/>
  <c r="T36" i="1"/>
  <c r="S36" i="1"/>
  <c r="R36" i="1"/>
  <c r="Q36" i="1"/>
  <c r="P36" i="1"/>
  <c r="O36" i="1"/>
  <c r="N36" i="1"/>
  <c r="M36" i="1"/>
  <c r="L36" i="1"/>
  <c r="K36" i="1"/>
  <c r="D36" i="1" s="1"/>
  <c r="Z35" i="1"/>
  <c r="Y35" i="1"/>
  <c r="X35" i="1"/>
  <c r="W35" i="1"/>
  <c r="V35" i="1"/>
  <c r="T35" i="1"/>
  <c r="S35" i="1"/>
  <c r="R35" i="1"/>
  <c r="Q35" i="1"/>
  <c r="P35" i="1"/>
  <c r="O35" i="1"/>
  <c r="N35" i="1"/>
  <c r="M35" i="1"/>
  <c r="L35" i="1"/>
  <c r="K35" i="1"/>
  <c r="D35" i="1" s="1"/>
  <c r="Z34" i="1"/>
  <c r="Y34" i="1"/>
  <c r="X34" i="1"/>
  <c r="W34" i="1"/>
  <c r="V34" i="1"/>
  <c r="T34" i="1"/>
  <c r="S34" i="1"/>
  <c r="R34" i="1"/>
  <c r="Q34" i="1"/>
  <c r="P34" i="1"/>
  <c r="O34" i="1"/>
  <c r="N34" i="1"/>
  <c r="D34" i="1" s="1"/>
  <c r="M34" i="1"/>
  <c r="L34" i="1"/>
  <c r="K34" i="1"/>
  <c r="Z33" i="1"/>
  <c r="Y33" i="1"/>
  <c r="X33" i="1"/>
  <c r="W33" i="1"/>
  <c r="V33" i="1"/>
  <c r="T33" i="1"/>
  <c r="S33" i="1"/>
  <c r="R33" i="1"/>
  <c r="Q33" i="1"/>
  <c r="P33" i="1"/>
  <c r="O33" i="1"/>
  <c r="N33" i="1"/>
  <c r="M33" i="1"/>
  <c r="L33" i="1"/>
  <c r="K33" i="1"/>
  <c r="D33" i="1"/>
  <c r="Z32" i="1"/>
  <c r="Y32" i="1"/>
  <c r="X32" i="1"/>
  <c r="W32" i="1"/>
  <c r="V32" i="1"/>
  <c r="T32" i="1"/>
  <c r="S32" i="1"/>
  <c r="R32" i="1"/>
  <c r="Q32" i="1"/>
  <c r="P32" i="1"/>
  <c r="O32" i="1"/>
  <c r="N32" i="1"/>
  <c r="M32" i="1"/>
  <c r="L32" i="1"/>
  <c r="K32" i="1"/>
  <c r="D32" i="1"/>
  <c r="Z31" i="1"/>
  <c r="Y31" i="1"/>
  <c r="X31" i="1"/>
  <c r="W31" i="1"/>
  <c r="V31" i="1"/>
  <c r="T31" i="1"/>
  <c r="S31" i="1"/>
  <c r="R31" i="1"/>
  <c r="Q31" i="1"/>
  <c r="P31" i="1"/>
  <c r="O31" i="1"/>
  <c r="N31" i="1"/>
  <c r="M31" i="1"/>
  <c r="L31" i="1"/>
  <c r="K31" i="1"/>
  <c r="D31" i="1"/>
  <c r="Z30" i="1"/>
  <c r="Y30" i="1"/>
  <c r="X30" i="1"/>
  <c r="W30" i="1"/>
  <c r="V30" i="1"/>
  <c r="T30" i="1"/>
  <c r="S30" i="1"/>
  <c r="R30" i="1"/>
  <c r="Q30" i="1"/>
  <c r="P30" i="1"/>
  <c r="O30" i="1"/>
  <c r="N30" i="1"/>
  <c r="M30" i="1"/>
  <c r="L30" i="1"/>
  <c r="K30" i="1"/>
  <c r="D30" i="1"/>
  <c r="Z29" i="1"/>
  <c r="Y29" i="1"/>
  <c r="X29" i="1"/>
  <c r="W29" i="1"/>
  <c r="V29" i="1"/>
  <c r="T29" i="1"/>
  <c r="S29" i="1"/>
  <c r="R29" i="1"/>
  <c r="Q29" i="1"/>
  <c r="P29" i="1"/>
  <c r="O29" i="1"/>
  <c r="N29" i="1"/>
  <c r="M29" i="1"/>
  <c r="L29" i="1"/>
  <c r="K29" i="1"/>
  <c r="D29" i="1"/>
  <c r="Z28" i="1"/>
  <c r="Y28" i="1"/>
  <c r="X28" i="1"/>
  <c r="W28" i="1"/>
  <c r="V28" i="1"/>
  <c r="T28" i="1"/>
  <c r="S28" i="1"/>
  <c r="R28" i="1"/>
  <c r="Q28" i="1"/>
  <c r="P28" i="1"/>
  <c r="O28" i="1"/>
  <c r="N28" i="1"/>
  <c r="M28" i="1"/>
  <c r="L28" i="1"/>
  <c r="K28" i="1"/>
  <c r="D28" i="1"/>
  <c r="Z27" i="1"/>
  <c r="Y27" i="1"/>
  <c r="X27" i="1"/>
  <c r="W27" i="1"/>
  <c r="V27" i="1"/>
  <c r="T27" i="1"/>
  <c r="S27" i="1"/>
  <c r="R27" i="1"/>
  <c r="Q27" i="1"/>
  <c r="P27" i="1"/>
  <c r="O27" i="1"/>
  <c r="N27" i="1"/>
  <c r="M27" i="1"/>
  <c r="L27" i="1"/>
  <c r="K27" i="1"/>
  <c r="D27" i="1"/>
  <c r="Z26" i="1"/>
  <c r="Y26" i="1"/>
  <c r="X26" i="1"/>
  <c r="W26" i="1"/>
  <c r="V26" i="1"/>
  <c r="T26" i="1"/>
  <c r="S26" i="1"/>
  <c r="R26" i="1"/>
  <c r="Q26" i="1"/>
  <c r="P26" i="1"/>
  <c r="O26" i="1"/>
  <c r="N26" i="1"/>
  <c r="M26" i="1"/>
  <c r="L26" i="1"/>
  <c r="K26" i="1"/>
  <c r="D26" i="1"/>
  <c r="Z25" i="1"/>
  <c r="Y25" i="1"/>
  <c r="X25" i="1"/>
  <c r="W25" i="1"/>
  <c r="V25" i="1"/>
  <c r="T25" i="1"/>
  <c r="S25" i="1"/>
  <c r="R25" i="1"/>
  <c r="Q25" i="1"/>
  <c r="P25" i="1"/>
  <c r="O25" i="1"/>
  <c r="N25" i="1"/>
  <c r="M25" i="1"/>
  <c r="L25" i="1"/>
  <c r="K25" i="1"/>
  <c r="D25" i="1"/>
  <c r="Z24" i="1"/>
  <c r="Y24" i="1"/>
  <c r="X24" i="1"/>
  <c r="W24" i="1"/>
  <c r="V24" i="1"/>
  <c r="T24" i="1"/>
  <c r="S24" i="1"/>
  <c r="R24" i="1"/>
  <c r="Q24" i="1"/>
  <c r="P24" i="1"/>
  <c r="O24" i="1"/>
  <c r="N24" i="1"/>
  <c r="M24" i="1"/>
  <c r="L24" i="1"/>
  <c r="K24" i="1"/>
  <c r="D24" i="1"/>
  <c r="Z23" i="1"/>
  <c r="Y23" i="1"/>
  <c r="X23" i="1"/>
  <c r="W23" i="1"/>
  <c r="V23" i="1"/>
  <c r="T23" i="1"/>
  <c r="S23" i="1"/>
  <c r="R23" i="1"/>
  <c r="Q23" i="1"/>
  <c r="P23" i="1"/>
  <c r="O23" i="1"/>
  <c r="N23" i="1"/>
  <c r="M23" i="1"/>
  <c r="L23" i="1"/>
  <c r="K23" i="1"/>
  <c r="D23" i="1"/>
  <c r="Z22" i="1"/>
  <c r="Y22" i="1"/>
  <c r="X22" i="1"/>
  <c r="W22" i="1"/>
  <c r="V22" i="1"/>
  <c r="T22" i="1"/>
  <c r="S22" i="1"/>
  <c r="R22" i="1"/>
  <c r="Q22" i="1"/>
  <c r="P22" i="1"/>
  <c r="O22" i="1"/>
  <c r="N22" i="1"/>
  <c r="M22" i="1"/>
  <c r="L22" i="1"/>
  <c r="K22" i="1"/>
  <c r="D22" i="1"/>
  <c r="Z21" i="1"/>
  <c r="Y21" i="1"/>
  <c r="X21" i="1"/>
  <c r="W21" i="1"/>
  <c r="V21" i="1"/>
  <c r="T21" i="1"/>
  <c r="S21" i="1"/>
  <c r="R21" i="1"/>
  <c r="Q21" i="1"/>
  <c r="P21" i="1"/>
  <c r="O21" i="1"/>
  <c r="N21" i="1"/>
  <c r="M21" i="1"/>
  <c r="L21" i="1"/>
  <c r="K21" i="1"/>
  <c r="D21" i="1"/>
  <c r="Z20" i="1"/>
  <c r="Y20" i="1"/>
  <c r="X20" i="1"/>
  <c r="W20" i="1"/>
  <c r="V20" i="1"/>
  <c r="T20" i="1"/>
  <c r="S20" i="1"/>
  <c r="R20" i="1"/>
  <c r="Q20" i="1"/>
  <c r="P20" i="1"/>
  <c r="O20" i="1"/>
  <c r="N20" i="1"/>
  <c r="M20" i="1"/>
  <c r="L20" i="1"/>
  <c r="K20" i="1"/>
  <c r="D20" i="1" s="1"/>
  <c r="Z19" i="1"/>
  <c r="Y19" i="1"/>
  <c r="X19" i="1"/>
  <c r="W19" i="1"/>
  <c r="V19" i="1"/>
  <c r="T19" i="1"/>
  <c r="S19" i="1"/>
  <c r="R19" i="1"/>
  <c r="Q19" i="1"/>
  <c r="P19" i="1"/>
  <c r="O19" i="1"/>
  <c r="N19" i="1"/>
  <c r="M19" i="1"/>
  <c r="L19" i="1"/>
  <c r="K19" i="1"/>
  <c r="D19" i="1" s="1"/>
  <c r="Z18" i="1"/>
  <c r="Y18" i="1"/>
  <c r="X18" i="1"/>
  <c r="W18" i="1"/>
  <c r="V18" i="1"/>
  <c r="T18" i="1"/>
  <c r="S18" i="1"/>
  <c r="R18" i="1"/>
  <c r="Q18" i="1"/>
  <c r="P18" i="1"/>
  <c r="O18" i="1"/>
  <c r="N18" i="1"/>
  <c r="M18" i="1"/>
  <c r="L18" i="1"/>
  <c r="K18" i="1"/>
  <c r="D18" i="1" s="1"/>
  <c r="Z17" i="1"/>
  <c r="Y17" i="1"/>
  <c r="X17" i="1"/>
  <c r="W17" i="1"/>
  <c r="V17" i="1"/>
  <c r="T17" i="1"/>
  <c r="S17" i="1"/>
  <c r="R17" i="1"/>
  <c r="Q17" i="1"/>
  <c r="P17" i="1"/>
  <c r="O17" i="1"/>
  <c r="N17" i="1"/>
  <c r="M17" i="1"/>
  <c r="L17" i="1"/>
  <c r="K17" i="1"/>
  <c r="D17" i="1" s="1"/>
  <c r="Z16" i="1"/>
  <c r="Y16" i="1"/>
  <c r="X16" i="1"/>
  <c r="W16" i="1"/>
  <c r="V16" i="1"/>
  <c r="T16" i="1"/>
  <c r="S16" i="1"/>
  <c r="R16" i="1"/>
  <c r="Q16" i="1"/>
  <c r="P16" i="1"/>
  <c r="O16" i="1"/>
  <c r="N16" i="1"/>
  <c r="M16" i="1"/>
  <c r="L16" i="1"/>
  <c r="K16" i="1"/>
  <c r="D16" i="1" s="1"/>
  <c r="Z15" i="1"/>
  <c r="Y15" i="1"/>
  <c r="X15" i="1"/>
  <c r="W15" i="1"/>
  <c r="V15" i="1"/>
  <c r="T15" i="1"/>
  <c r="S15" i="1"/>
  <c r="R15" i="1"/>
  <c r="Q15" i="1"/>
  <c r="P15" i="1"/>
  <c r="O15" i="1"/>
  <c r="N15" i="1"/>
  <c r="M15" i="1"/>
  <c r="L15" i="1"/>
  <c r="K15" i="1"/>
  <c r="D15" i="1" s="1"/>
  <c r="Z14" i="1"/>
  <c r="Y14" i="1"/>
  <c r="X14" i="1"/>
  <c r="W14" i="1"/>
  <c r="V14" i="1"/>
  <c r="T14" i="1"/>
  <c r="D14" i="1" s="1"/>
  <c r="S14" i="1"/>
  <c r="R14" i="1"/>
  <c r="Q14" i="1"/>
  <c r="P14" i="1"/>
  <c r="O14" i="1"/>
  <c r="N14" i="1"/>
  <c r="M14" i="1"/>
  <c r="L14" i="1"/>
  <c r="K14" i="1"/>
  <c r="Z13" i="1"/>
  <c r="Y13" i="1"/>
  <c r="X13" i="1"/>
  <c r="W13" i="1"/>
  <c r="V13" i="1"/>
  <c r="T13" i="1"/>
  <c r="S13" i="1"/>
  <c r="R13" i="1"/>
  <c r="Q13" i="1"/>
  <c r="P13" i="1"/>
  <c r="O13" i="1"/>
  <c r="N13" i="1"/>
  <c r="M13" i="1"/>
  <c r="L13" i="1"/>
  <c r="K13" i="1"/>
  <c r="D13" i="1"/>
  <c r="Z12" i="1"/>
  <c r="Y12" i="1"/>
  <c r="X12" i="1"/>
  <c r="W12" i="1"/>
  <c r="V12" i="1"/>
  <c r="T12" i="1"/>
  <c r="S12" i="1"/>
  <c r="R12" i="1"/>
  <c r="Q12" i="1"/>
  <c r="P12" i="1"/>
  <c r="O12" i="1"/>
  <c r="N12" i="1"/>
  <c r="M12" i="1"/>
  <c r="L12" i="1"/>
  <c r="K12" i="1"/>
  <c r="D12" i="1"/>
  <c r="Z11" i="1"/>
  <c r="Y11" i="1"/>
  <c r="X11" i="1"/>
  <c r="W11" i="1"/>
  <c r="V11" i="1"/>
  <c r="T11" i="1"/>
  <c r="S11" i="1"/>
  <c r="R11" i="1"/>
  <c r="Q11" i="1"/>
  <c r="P11" i="1"/>
  <c r="O11" i="1"/>
  <c r="N11" i="1"/>
  <c r="M11" i="1"/>
  <c r="L11" i="1"/>
  <c r="K11" i="1"/>
  <c r="D11" i="1"/>
  <c r="Z10" i="1"/>
  <c r="Y10" i="1"/>
  <c r="X10" i="1"/>
  <c r="W10" i="1"/>
  <c r="V10" i="1"/>
  <c r="T10" i="1"/>
  <c r="S10" i="1"/>
  <c r="R10" i="1"/>
  <c r="Q10" i="1"/>
  <c r="P10" i="1"/>
  <c r="O10" i="1"/>
  <c r="N10" i="1"/>
  <c r="M10" i="1"/>
  <c r="L10" i="1"/>
  <c r="K10" i="1"/>
  <c r="D10" i="1"/>
  <c r="Z9" i="1"/>
  <c r="Y9" i="1"/>
  <c r="X9" i="1"/>
  <c r="W9" i="1"/>
  <c r="V9" i="1"/>
  <c r="T9" i="1"/>
  <c r="S9" i="1"/>
  <c r="R9" i="1"/>
  <c r="Q9" i="1"/>
  <c r="P9" i="1"/>
  <c r="O9" i="1"/>
  <c r="N9" i="1"/>
  <c r="M9" i="1"/>
  <c r="L9" i="1"/>
  <c r="K9" i="1"/>
  <c r="D9" i="1"/>
  <c r="Z8" i="1"/>
  <c r="Y8" i="1"/>
  <c r="X8" i="1"/>
  <c r="W8" i="1"/>
  <c r="V8" i="1"/>
  <c r="T8" i="1"/>
  <c r="S8" i="1"/>
  <c r="R8" i="1"/>
  <c r="Q8" i="1"/>
  <c r="P8" i="1"/>
  <c r="O8" i="1"/>
  <c r="N8" i="1"/>
  <c r="M8" i="1"/>
  <c r="L8" i="1"/>
  <c r="K8" i="1"/>
  <c r="D8" i="1"/>
  <c r="Z7" i="1"/>
  <c r="Y7" i="1"/>
  <c r="X7" i="1"/>
  <c r="W7" i="1"/>
  <c r="V7" i="1"/>
  <c r="T7" i="1"/>
  <c r="S7" i="1"/>
  <c r="R7" i="1"/>
  <c r="Q7" i="1"/>
  <c r="P7" i="1"/>
  <c r="O7" i="1"/>
  <c r="N7" i="1"/>
  <c r="M7" i="1"/>
  <c r="L7" i="1"/>
  <c r="K7" i="1"/>
  <c r="D7" i="1"/>
  <c r="Z6" i="1"/>
  <c r="Y6" i="1"/>
  <c r="X6" i="1"/>
  <c r="W6" i="1"/>
  <c r="V6" i="1"/>
  <c r="T6" i="1"/>
  <c r="S6" i="1"/>
  <c r="R6" i="1"/>
  <c r="Q6" i="1"/>
  <c r="P6" i="1"/>
  <c r="O6" i="1"/>
  <c r="N6" i="1"/>
  <c r="M6" i="1"/>
  <c r="L6" i="1"/>
  <c r="K6" i="1"/>
  <c r="D6" i="1"/>
  <c r="A21" i="1" l="1"/>
  <c r="A22" i="1"/>
  <c r="A41" i="1"/>
  <c r="A59" i="1"/>
  <c r="A6" i="1"/>
  <c r="A14" i="1"/>
  <c r="A149" i="1"/>
  <c r="A185" i="1"/>
  <c r="A131" i="1"/>
  <c r="A130" i="1"/>
  <c r="A129" i="1"/>
  <c r="A128" i="1"/>
  <c r="A127" i="1"/>
  <c r="A64" i="1"/>
  <c r="A63" i="1"/>
  <c r="A62" i="1"/>
  <c r="A61" i="1"/>
  <c r="A60" i="1"/>
  <c r="A53" i="1"/>
  <c r="A52" i="1"/>
  <c r="A13" i="1"/>
  <c r="A12" i="1"/>
  <c r="A11" i="1"/>
  <c r="A9" i="1"/>
  <c r="A8" i="1"/>
  <c r="A7" i="1"/>
  <c r="A66" i="1"/>
  <c r="A67" i="1"/>
  <c r="A68" i="1"/>
  <c r="A69" i="1"/>
  <c r="A70" i="1"/>
  <c r="A71" i="1"/>
  <c r="A72" i="1"/>
  <c r="A24" i="1"/>
  <c r="A169" i="1"/>
  <c r="A25" i="1"/>
  <c r="A26" i="1"/>
  <c r="A27" i="1"/>
  <c r="A210" i="1"/>
  <c r="A209" i="1"/>
  <c r="A208" i="1"/>
  <c r="A207" i="1"/>
  <c r="A80" i="1"/>
  <c r="A81" i="1"/>
  <c r="A82" i="1"/>
  <c r="A83" i="1"/>
  <c r="A84" i="1"/>
  <c r="A85" i="1"/>
  <c r="A190" i="1"/>
  <c r="A23" i="1"/>
  <c r="A86" i="1"/>
  <c r="A87" i="1"/>
  <c r="A88" i="1"/>
  <c r="A28" i="1"/>
  <c r="A29" i="1"/>
  <c r="A30" i="1"/>
  <c r="A89" i="1"/>
  <c r="A90" i="1"/>
  <c r="A91" i="1"/>
  <c r="A92" i="1"/>
  <c r="A31" i="1"/>
  <c r="A32" i="1"/>
  <c r="A189" i="1"/>
  <c r="A188" i="1"/>
  <c r="A187" i="1"/>
  <c r="A186" i="1"/>
  <c r="A65" i="1"/>
  <c r="A171" i="1"/>
  <c r="A170" i="1"/>
  <c r="A107" i="1"/>
  <c r="A108" i="1"/>
  <c r="A109" i="1"/>
  <c r="A110" i="1"/>
  <c r="A50" i="1"/>
  <c r="A33" i="1"/>
  <c r="A168" i="1"/>
  <c r="A42" i="1"/>
  <c r="A43" i="1"/>
  <c r="A10" i="1"/>
  <c r="A167" i="1"/>
  <c r="A166" i="1"/>
  <c r="A112" i="1"/>
  <c r="A165" i="1"/>
  <c r="A164" i="1"/>
  <c r="A44" i="1"/>
  <c r="A45" i="1"/>
  <c r="A46" i="1"/>
  <c r="A47" i="1"/>
  <c r="A151" i="1"/>
  <c r="A150" i="1"/>
  <c r="A48" i="1"/>
  <c r="A49" i="1"/>
  <c r="A51" i="1"/>
  <c r="A111" i="1"/>
  <c r="A211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84" i="1"/>
  <c r="A180" i="1"/>
  <c r="A177" i="1"/>
  <c r="A175" i="1"/>
  <c r="A161" i="1"/>
  <c r="A155" i="1"/>
  <c r="A144" i="1"/>
  <c r="A136" i="1"/>
  <c r="A123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157" i="1"/>
  <c r="A147" i="1"/>
  <c r="A139" i="1"/>
  <c r="A126" i="1"/>
  <c r="A79" i="1"/>
  <c r="A78" i="1"/>
  <c r="A77" i="1"/>
  <c r="A76" i="1"/>
  <c r="A75" i="1"/>
  <c r="A74" i="1"/>
  <c r="A73" i="1"/>
  <c r="A58" i="1"/>
  <c r="A57" i="1"/>
  <c r="A56" i="1"/>
  <c r="A55" i="1"/>
  <c r="A54" i="1"/>
  <c r="A40" i="1"/>
  <c r="A39" i="1"/>
  <c r="A38" i="1"/>
  <c r="A37" i="1"/>
  <c r="A36" i="1"/>
  <c r="A35" i="1"/>
  <c r="A34" i="1"/>
  <c r="A15" i="1"/>
  <c r="A172" i="1"/>
  <c r="A156" i="1"/>
  <c r="A146" i="1"/>
  <c r="A138" i="1"/>
  <c r="A125" i="1"/>
  <c r="A163" i="1"/>
  <c r="A145" i="1"/>
  <c r="A137" i="1"/>
  <c r="A124" i="1"/>
  <c r="A152" i="1"/>
  <c r="A20" i="1"/>
  <c r="A19" i="1"/>
  <c r="A18" i="1"/>
  <c r="A17" i="1"/>
  <c r="A16" i="1"/>
  <c r="A162" i="1"/>
  <c r="A154" i="1"/>
  <c r="A143" i="1"/>
  <c r="A134" i="1"/>
  <c r="A121" i="1"/>
  <c r="A230" i="1"/>
  <c r="A229" i="1"/>
  <c r="A228" i="1"/>
  <c r="A227" i="1"/>
  <c r="A226" i="1"/>
  <c r="A225" i="1"/>
  <c r="A224" i="1"/>
  <c r="A223" i="1"/>
  <c r="A222" i="1"/>
  <c r="A220" i="1"/>
  <c r="A219" i="1"/>
  <c r="A218" i="1"/>
  <c r="A217" i="1"/>
  <c r="A216" i="1"/>
  <c r="A215" i="1"/>
  <c r="A214" i="1"/>
  <c r="A213" i="1"/>
  <c r="A183" i="1"/>
  <c r="A181" i="1"/>
  <c r="A179" i="1"/>
  <c r="A176" i="1"/>
  <c r="A173" i="1"/>
  <c r="A158" i="1"/>
  <c r="A148" i="1"/>
  <c r="A140" i="1"/>
  <c r="A135" i="1"/>
  <c r="A122" i="1"/>
  <c r="A159" i="1"/>
  <c r="A142" i="1"/>
  <c r="A132" i="1"/>
  <c r="A221" i="1"/>
  <c r="A212" i="1"/>
  <c r="A182" i="1"/>
  <c r="A178" i="1"/>
  <c r="A174" i="1"/>
  <c r="A160" i="1"/>
  <c r="A153" i="1"/>
  <c r="A141" i="1"/>
  <c r="A133" i="1"/>
  <c r="A120" i="1"/>
</calcChain>
</file>

<file path=xl/sharedStrings.xml><?xml version="1.0" encoding="utf-8"?>
<sst xmlns="http://schemas.openxmlformats.org/spreadsheetml/2006/main" count="253" uniqueCount="253">
  <si>
    <t>TÄVLINGSRANKING / KILPAILURANKING 2026</t>
  </si>
  <si>
    <t xml:space="preserve">     Voittaja palkitaan syyskokouksessa</t>
  </si>
  <si>
    <t>RESULTAT UPPDATERADE:</t>
  </si>
  <si>
    <t>TULOKSET PÄIVITETTY:</t>
  </si>
  <si>
    <t>Namn / Nimi</t>
  </si>
  <si>
    <t>POINTS</t>
  </si>
  <si>
    <t>Yhden Hengen Scramble, hcp</t>
  </si>
  <si>
    <t>Pargas Open Texas Scramble, hcp</t>
  </si>
  <si>
    <t>Lillmälö Open , hcp</t>
  </si>
  <si>
    <t>ArGC Back Tee Scratch</t>
  </si>
  <si>
    <t>Break-a-leg, hcp</t>
  </si>
  <si>
    <t>Lähipelimestikset, scr</t>
  </si>
  <si>
    <t>ArGC Championships, M scr</t>
  </si>
  <si>
    <t>ArGC Championships, N scr</t>
  </si>
  <si>
    <t>ArGC Championships, M50 scr</t>
  </si>
  <si>
    <t>ArGC Championships, M60 scr</t>
  </si>
  <si>
    <t>ArGC Championships, M70 scr</t>
  </si>
  <si>
    <t>ArGC Championships, N70 scr</t>
  </si>
  <si>
    <t>ArGC Championships, N60 scr</t>
  </si>
  <si>
    <t>ArGC Championships, N50 scr</t>
  </si>
  <si>
    <t>ArGC Championships, Juniors scr</t>
  </si>
  <si>
    <t>ArGC Championships, Juniors &lt;13  pb</t>
  </si>
  <si>
    <t>ArGC Autumn Scramble</t>
  </si>
  <si>
    <t>Autumn Flag, hcp</t>
  </si>
  <si>
    <t xml:space="preserve">October Challenge hcp </t>
  </si>
  <si>
    <t>Halloween Texas Scramble, hcp</t>
  </si>
  <si>
    <t>Archipelagia-cup</t>
  </si>
  <si>
    <t xml:space="preserve">Matchplay </t>
  </si>
  <si>
    <t>Nordenswan Liisa</t>
  </si>
  <si>
    <t>Vellamo Leevi</t>
  </si>
  <si>
    <t>Virtanen Ville</t>
  </si>
  <si>
    <t>Haajanen Taavi</t>
  </si>
  <si>
    <t>Kuronen Antti</t>
  </si>
  <si>
    <t>Dammert Albin</t>
  </si>
  <si>
    <t>Salminen Jari</t>
  </si>
  <si>
    <t>Saarikumpu Mikko</t>
  </si>
  <si>
    <t>Saarinen Tommi</t>
  </si>
  <si>
    <t>Aaltonen Ismo</t>
  </si>
  <si>
    <t>Ruutu Oliver</t>
  </si>
  <si>
    <t>Andersson Jesper</t>
  </si>
  <si>
    <t>Blomqvist Arne</t>
  </si>
  <si>
    <t>Engblom Felix</t>
  </si>
  <si>
    <t>Katajainen Nina</t>
  </si>
  <si>
    <t>Ståhlström Axel</t>
  </si>
  <si>
    <t>Sundell Ann-Christine</t>
  </si>
  <si>
    <t>Tuominen Leevi</t>
  </si>
  <si>
    <t>Varjonen Kirsi</t>
  </si>
  <si>
    <t>Olofsson Svante</t>
  </si>
  <si>
    <t>Äyräs Ville</t>
  </si>
  <si>
    <t>Mäenpää Markus</t>
  </si>
  <si>
    <t>Urpilainen Anu</t>
  </si>
  <si>
    <t>Tuominen Jaakko</t>
  </si>
  <si>
    <t>Rostiala Lassi</t>
  </si>
  <si>
    <t>Aho Atte</t>
  </si>
  <si>
    <t>Karlsson Henrik</t>
  </si>
  <si>
    <t>Åkerholm Johan</t>
  </si>
  <si>
    <t>Mastomäki Elmo</t>
  </si>
  <si>
    <t>Narvia Marja</t>
  </si>
  <si>
    <t>Rantasalo Hannu</t>
  </si>
  <si>
    <t>Vihanto Kristian</t>
  </si>
  <si>
    <t>Laiho Jarno</t>
  </si>
  <si>
    <t>Byskata Thomas</t>
  </si>
  <si>
    <t>Aalto Jussi</t>
  </si>
  <si>
    <t>Filatoff Hugo</t>
  </si>
  <si>
    <t>Nurmi Anton</t>
  </si>
  <si>
    <t>Nyberg Heli</t>
  </si>
  <si>
    <t>Tuominen Dorota</t>
  </si>
  <si>
    <t>Koskinen Mikko</t>
  </si>
  <si>
    <t>Vilppu Marko</t>
  </si>
  <si>
    <t>Ainasoja Jarmo</t>
  </si>
  <si>
    <t>Forsell Tero</t>
  </si>
  <si>
    <t>Freman Petri</t>
  </si>
  <si>
    <t>Kuusela Keijo</t>
  </si>
  <si>
    <t>Niemi Jouni</t>
  </si>
  <si>
    <t>Tolonen Romi</t>
  </si>
  <si>
    <t>Virtanen Harri</t>
  </si>
  <si>
    <t>Öhman Thomas</t>
  </si>
  <si>
    <t>Roukala Jouni</t>
  </si>
  <si>
    <t>Rintala Jyrki</t>
  </si>
  <si>
    <t>Dammert Lauri</t>
  </si>
  <si>
    <t>Kronberg John</t>
  </si>
  <si>
    <t>Nummi Hannu</t>
  </si>
  <si>
    <t>Savola Santeri</t>
  </si>
  <si>
    <t>Paajanen Niklas</t>
  </si>
  <si>
    <t>Rintala Santeri</t>
  </si>
  <si>
    <t>Rundlöf Simon</t>
  </si>
  <si>
    <t>Määttä Mikko</t>
  </si>
  <si>
    <t>Varjo Mikko</t>
  </si>
  <si>
    <t>Helander Severi</t>
  </si>
  <si>
    <t>Julin Joonatan</t>
  </si>
  <si>
    <t>Lehtinen Oskari</t>
  </si>
  <si>
    <t>Lindholm Tony</t>
  </si>
  <si>
    <t>Lindqvist Daniel</t>
  </si>
  <si>
    <t>Mattsson Anders</t>
  </si>
  <si>
    <t>Piispanen Raimo</t>
  </si>
  <si>
    <t>Tulla Hannes</t>
  </si>
  <si>
    <t>Wilders Renier</t>
  </si>
  <si>
    <t>Romana Oliver</t>
  </si>
  <si>
    <t>Kuronen Jari</t>
  </si>
  <si>
    <t>Luotola Timo</t>
  </si>
  <si>
    <t>Myyryläinen Tomi</t>
  </si>
  <si>
    <t>Tapanainen Harri</t>
  </si>
  <si>
    <t>Tuominen Niclas</t>
  </si>
  <si>
    <t>Vellamo Lenni</t>
  </si>
  <si>
    <t>Haakana Jere</t>
  </si>
  <si>
    <t>Sarkakallio Joni</t>
  </si>
  <si>
    <t>Mollgren Tage</t>
  </si>
  <si>
    <t>Bergström Lucas</t>
  </si>
  <si>
    <t>Ducander Sebastian</t>
  </si>
  <si>
    <t>Ducander Vincent</t>
  </si>
  <si>
    <t>Fröjdö Kasper</t>
  </si>
  <si>
    <t>Karlsson John</t>
  </si>
  <si>
    <t>Virta Kim</t>
  </si>
  <si>
    <t>Vuorio Tomi</t>
  </si>
  <si>
    <t>Kuusela Jari</t>
  </si>
  <si>
    <t>Nuttunen Pasi</t>
  </si>
  <si>
    <t>Vaihinen Lassi</t>
  </si>
  <si>
    <t>Alholm Mia</t>
  </si>
  <si>
    <t>Nordström Håkan</t>
  </si>
  <si>
    <t>Koivisto Jyrki</t>
  </si>
  <si>
    <t>Artukka Vesa</t>
  </si>
  <si>
    <t>Hagström Thomas</t>
  </si>
  <si>
    <t>Lindell Carl</t>
  </si>
  <si>
    <t>Marjasto Mika</t>
  </si>
  <si>
    <t>Nyberg Johan</t>
  </si>
  <si>
    <t>Rastas Milja</t>
  </si>
  <si>
    <t>Helander Teo</t>
  </si>
  <si>
    <t>Lindström Luca</t>
  </si>
  <si>
    <t>Räikkönen Juhana</t>
  </si>
  <si>
    <t>Karlsson Niklas</t>
  </si>
  <si>
    <t>Karppelin Aki</t>
  </si>
  <si>
    <t>Malmberg Henry</t>
  </si>
  <si>
    <t>Nerg Vesa</t>
  </si>
  <si>
    <t>Saarinen Ville</t>
  </si>
  <si>
    <t>Virkkala Keijo</t>
  </si>
  <si>
    <t>Åkerholm William</t>
  </si>
  <si>
    <t>Järvinen Sami</t>
  </si>
  <si>
    <t>Åkerholm Päivi</t>
  </si>
  <si>
    <t>Korpi Mikko</t>
  </si>
  <si>
    <t>Lindgren Peter</t>
  </si>
  <si>
    <t>Öhman Markus</t>
  </si>
  <si>
    <t>Lagercrantz Matias</t>
  </si>
  <si>
    <t>Alhoniemi Tuomas</t>
  </si>
  <si>
    <t>Rantakyyny Aleksi</t>
  </si>
  <si>
    <t>Viinanen Mika</t>
  </si>
  <si>
    <t>Anckar Carola</t>
  </si>
  <si>
    <t>Domander Minna</t>
  </si>
  <si>
    <t>Harju Juhani</t>
  </si>
  <si>
    <t>Suutari Mika</t>
  </si>
  <si>
    <t>Hoskonen Julius</t>
  </si>
  <si>
    <t>Fagerholm Joakim</t>
  </si>
  <si>
    <t>Vainio Veijo</t>
  </si>
  <si>
    <t>Rouhiainen Aku</t>
  </si>
  <si>
    <t>Siipola Nicke</t>
  </si>
  <si>
    <t>Andersson Daniel</t>
  </si>
  <si>
    <t>Holmström Kim</t>
  </si>
  <si>
    <t>Ojanperä Jariya</t>
  </si>
  <si>
    <t>Pettersson Kim</t>
  </si>
  <si>
    <t>Puro Aapo</t>
  </si>
  <si>
    <t>Suominen Matias</t>
  </si>
  <si>
    <t>Katajainen Jussi</t>
  </si>
  <si>
    <t>Sulin Juho</t>
  </si>
  <si>
    <t>Ahokas Sami</t>
  </si>
  <si>
    <t>Leiskola Esa</t>
  </si>
  <si>
    <t>Lindstrom Luca</t>
  </si>
  <si>
    <t>Marjasto Matilda</t>
  </si>
  <si>
    <t>Holm Anu</t>
  </si>
  <si>
    <t>Grönholm Juhani</t>
  </si>
  <si>
    <t>Kärkkäinen Marko</t>
  </si>
  <si>
    <t>Järvinen Miia</t>
  </si>
  <si>
    <t>Kivioja Elias</t>
  </si>
  <si>
    <t>Kivioja Teppo</t>
  </si>
  <si>
    <t>Kivioja Topias</t>
  </si>
  <si>
    <t>Manderström Tobias</t>
  </si>
  <si>
    <t>Salminen Jyrki</t>
  </si>
  <si>
    <t>Söderblom Patrik</t>
  </si>
  <si>
    <t>Saarinen Päivi</t>
  </si>
  <si>
    <t>Kivelä Veikka</t>
  </si>
  <si>
    <t>Leiskola Nina</t>
  </si>
  <si>
    <t>Niitynpää Elina</t>
  </si>
  <si>
    <t>Nurmi Rami</t>
  </si>
  <si>
    <t>Puro Akseli</t>
  </si>
  <si>
    <t>Taskinen Tatu</t>
  </si>
  <si>
    <t>Vellonen Veikko</t>
  </si>
  <si>
    <t>Ikonen Lari</t>
  </si>
  <si>
    <t>Järviö Ville</t>
  </si>
  <si>
    <t>Orenius Jan</t>
  </si>
  <si>
    <t>Tuominen Verneri</t>
  </si>
  <si>
    <t>Vaihinen Miika</t>
  </si>
  <si>
    <t>Hartikainen Kaapo</t>
  </si>
  <si>
    <t>Puttonen Valtteri</t>
  </si>
  <si>
    <t>Dammert Saga</t>
  </si>
  <si>
    <t>Lindström Kjell</t>
  </si>
  <si>
    <t>Kuusivaara Toni</t>
  </si>
  <si>
    <t>Lehkola Tapio</t>
  </si>
  <si>
    <t>Miettinen Miikka</t>
  </si>
  <si>
    <t>Salminen Tomi</t>
  </si>
  <si>
    <t>Ekholm Lars</t>
  </si>
  <si>
    <t>Filatoff Erkka</t>
  </si>
  <si>
    <t>Hydén Annika</t>
  </si>
  <si>
    <t>Loisa Mika</t>
  </si>
  <si>
    <t>Mollgren Robert</t>
  </si>
  <si>
    <t>Filatoff Anna</t>
  </si>
  <si>
    <t>Skantsi Marjukka</t>
  </si>
  <si>
    <t>Tuliniemi Markku</t>
  </si>
  <si>
    <t>Viitanen Elias</t>
  </si>
  <si>
    <t>Heikkinen Anne</t>
  </si>
  <si>
    <t>Holmström Lucas</t>
  </si>
  <si>
    <t>Lehto Pirjo</t>
  </si>
  <si>
    <t>Nordström Benjamin</t>
  </si>
  <si>
    <t>Lehtonen Niko</t>
  </si>
  <si>
    <t>Pakonen Jaakko</t>
  </si>
  <si>
    <t>Savolainen Rasmus</t>
  </si>
  <si>
    <t>Björkman Christer</t>
  </si>
  <si>
    <t>Lindström Susanna</t>
  </si>
  <si>
    <t>Elonen Mikko</t>
  </si>
  <si>
    <t>Gratscheff Elias</t>
  </si>
  <si>
    <t>Piispanen Harri</t>
  </si>
  <si>
    <t>Kumpulainen Kari</t>
  </si>
  <si>
    <t>Nurmi Börje</t>
  </si>
  <si>
    <t>Ramstedt Mariella</t>
  </si>
  <si>
    <t>Sjövall Olav</t>
  </si>
  <si>
    <t>Aspegren John</t>
  </si>
  <si>
    <t>Puro Hanna</t>
  </si>
  <si>
    <t>Pelkonen Sami</t>
  </si>
  <si>
    <t>Koskinen Jouni</t>
  </si>
  <si>
    <t>Männikkö Mika</t>
  </si>
  <si>
    <t>Nurmi Arja</t>
  </si>
  <si>
    <t>Piispanen Auli</t>
  </si>
  <si>
    <t>Eneberg Henrik</t>
  </si>
  <si>
    <t>Filatoff Henri</t>
  </si>
  <si>
    <t>Kostiainen Severi</t>
  </si>
  <si>
    <t>Mäkelä Petteri</t>
  </si>
  <si>
    <t>Reunanen Christian</t>
  </si>
  <si>
    <t>Ollila William</t>
  </si>
  <si>
    <t>Leiskola Toni</t>
  </si>
  <si>
    <t>Kauppinen Simo</t>
  </si>
  <si>
    <t>Lehto Kimmo</t>
  </si>
  <si>
    <t>Saarinen Harri</t>
  </si>
  <si>
    <t>Sarkki Sami</t>
  </si>
  <si>
    <t>Karlsson Stenka</t>
  </si>
  <si>
    <t>Hytti Aapo</t>
  </si>
  <si>
    <t>Lötjönen Jukka</t>
  </si>
  <si>
    <t>Näsi Juha</t>
  </si>
  <si>
    <t>Nieminen Teemu</t>
  </si>
  <si>
    <t>Nieminen Joonas</t>
  </si>
  <si>
    <t>Kolehmainen Niki</t>
  </si>
  <si>
    <t>Koivunen Maku</t>
  </si>
  <si>
    <t>Nyström Christoffer</t>
  </si>
  <si>
    <t>Dahla Robin</t>
  </si>
  <si>
    <t>Virta Lassi</t>
  </si>
  <si>
    <t>Heikkilä Leevi</t>
  </si>
  <si>
    <t>Malkamäki Harri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</si>
</sst>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14" x14ac:knownFonts="1">
    <font>
      <sz val="12"/>
      <name val="Helv"/>
    </font>
    <font>
      <b/>
      <u/>
      <sz val="2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sz val="10"/>
      <name val="Times New Roman"/>
      <family val="1"/>
    </font>
    <font>
      <b/>
      <sz val="11"/>
      <name val="Aptos"/>
      <family val="2"/>
    </font>
    <font>
      <b/>
      <sz val="11"/>
      <color rgb="FF2B2B2B"/>
      <name val="Aptos"/>
      <family val="2"/>
    </font>
    <font>
      <sz val="10"/>
      <name val="Arial"/>
      <family val="2"/>
    </font>
    <font>
      <sz val="11"/>
      <name val="Aptos"/>
      <family val="2"/>
    </font>
    <font>
      <b/>
      <sz val="12"/>
      <name val="Calibri"/>
      <family val="2"/>
      <scheme val="minor"/>
    </font>
    <font>
      <b/>
      <sz val="12"/>
      <name val="Helv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" fontId="3" fillId="0" borderId="0" xfId="0" applyNumberFormat="1" applyFont="1" applyAlignment="1">
      <alignment horizontal="center"/>
    </xf>
    <xf numFmtId="14" fontId="2" fillId="0" borderId="0" xfId="0" quotePrefix="1" applyNumberFormat="1" applyFont="1" applyAlignment="1">
      <alignment horizontal="right"/>
    </xf>
    <xf numFmtId="14" fontId="4" fillId="0" borderId="0" xfId="0" quotePrefix="1" applyNumberFormat="1" applyFont="1" applyAlignment="1">
      <alignment horizontal="left"/>
    </xf>
    <xf numFmtId="14" fontId="5" fillId="2" borderId="1" xfId="0" quotePrefix="1" applyNumberFormat="1" applyFont="1" applyFill="1" applyBorder="1" applyAlignment="1">
      <alignment horizontal="left" vertical="center"/>
    </xf>
    <xf numFmtId="14" fontId="2" fillId="2" borderId="2" xfId="0" quotePrefix="1" applyNumberFormat="1" applyFont="1" applyFill="1" applyBorder="1" applyAlignment="1">
      <alignment horizontal="right"/>
    </xf>
    <xf numFmtId="14" fontId="2" fillId="2" borderId="3" xfId="0" quotePrefix="1" applyNumberFormat="1" applyFont="1" applyFill="1" applyBorder="1" applyAlignment="1">
      <alignment horizontal="right"/>
    </xf>
    <xf numFmtId="0" fontId="2" fillId="0" borderId="0" xfId="0" quotePrefix="1" applyFont="1"/>
    <xf numFmtId="14" fontId="2" fillId="0" borderId="0" xfId="0" quotePrefix="1" applyNumberFormat="1" applyFont="1"/>
    <xf numFmtId="0" fontId="3" fillId="0" borderId="0" xfId="0" applyFont="1"/>
    <xf numFmtId="0" fontId="3" fillId="0" borderId="0" xfId="0" quotePrefix="1" applyFont="1"/>
    <xf numFmtId="14" fontId="3" fillId="0" borderId="0" xfId="0" quotePrefix="1" applyNumberFormat="1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 wrapText="1"/>
    </xf>
    <xf numFmtId="0" fontId="7" fillId="0" borderId="8" xfId="0" applyFont="1" applyBorder="1" applyAlignment="1">
      <alignment horizontal="center" textRotation="90" wrapText="1"/>
    </xf>
    <xf numFmtId="0" fontId="7" fillId="0" borderId="9" xfId="0" applyFont="1" applyBorder="1" applyAlignment="1">
      <alignment horizontal="center" textRotation="90" wrapText="1"/>
    </xf>
    <xf numFmtId="0" fontId="7" fillId="2" borderId="10" xfId="0" applyFont="1" applyFill="1" applyBorder="1" applyAlignment="1">
      <alignment horizontal="center" textRotation="90" wrapText="1"/>
    </xf>
    <xf numFmtId="0" fontId="7" fillId="2" borderId="11" xfId="0" applyFont="1" applyFill="1" applyBorder="1" applyAlignment="1">
      <alignment horizontal="center" textRotation="90" wrapText="1"/>
    </xf>
    <xf numFmtId="0" fontId="7" fillId="2" borderId="12" xfId="0" applyFont="1" applyFill="1" applyBorder="1" applyAlignment="1">
      <alignment horizontal="center" textRotation="90" wrapText="1"/>
    </xf>
    <xf numFmtId="0" fontId="7" fillId="0" borderId="13" xfId="0" applyFont="1" applyBorder="1" applyAlignment="1">
      <alignment horizontal="center" textRotation="90" wrapText="1"/>
    </xf>
    <xf numFmtId="1" fontId="8" fillId="0" borderId="13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/>
    </xf>
    <xf numFmtId="0" fontId="8" fillId="0" borderId="13" xfId="1" applyFont="1" applyBorder="1" applyAlignment="1">
      <alignment horizontal="center"/>
    </xf>
    <xf numFmtId="1" fontId="11" fillId="0" borderId="13" xfId="1" applyNumberFormat="1" applyFont="1" applyBorder="1" applyAlignment="1">
      <alignment horizontal="center"/>
    </xf>
    <xf numFmtId="1" fontId="11" fillId="0" borderId="13" xfId="0" applyNumberFormat="1" applyFont="1" applyBorder="1" applyAlignment="1">
      <alignment horizontal="center" vertical="center"/>
    </xf>
    <xf numFmtId="1" fontId="11" fillId="0" borderId="13" xfId="1" applyNumberFormat="1" applyFont="1" applyBorder="1" applyAlignment="1">
      <alignment horizontal="center" vertical="center"/>
    </xf>
    <xf numFmtId="1" fontId="8" fillId="0" borderId="13" xfId="1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left"/>
    </xf>
    <xf numFmtId="0" fontId="12" fillId="0" borderId="0" xfId="0" applyFont="1"/>
    <xf numFmtId="0" fontId="8" fillId="0" borderId="13" xfId="0" applyFont="1" applyBorder="1" applyAlignment="1">
      <alignment horizontal="left" vertical="center"/>
    </xf>
    <xf numFmtId="0" fontId="8" fillId="0" borderId="13" xfId="1" applyFont="1" applyBorder="1" applyAlignment="1">
      <alignment horizontal="center" vertical="center"/>
    </xf>
    <xf numFmtId="0" fontId="8" fillId="0" borderId="13" xfId="0" applyFont="1" applyBorder="1" applyAlignment="1">
      <alignment horizontal="left"/>
    </xf>
    <xf numFmtId="0" fontId="8" fillId="3" borderId="13" xfId="1" applyFont="1" applyFill="1" applyBorder="1" applyAlignment="1">
      <alignment horizontal="center"/>
    </xf>
    <xf numFmtId="1" fontId="11" fillId="3" borderId="13" xfId="0" applyNumberFormat="1" applyFont="1" applyFill="1" applyBorder="1" applyAlignment="1">
      <alignment horizontal="center"/>
    </xf>
    <xf numFmtId="0" fontId="8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/>
    </xf>
    <xf numFmtId="1" fontId="11" fillId="0" borderId="13" xfId="0" applyNumberFormat="1" applyFont="1" applyBorder="1" applyAlignment="1">
      <alignment horizontal="center"/>
    </xf>
    <xf numFmtId="1" fontId="13" fillId="0" borderId="0" xfId="0" applyNumberFormat="1" applyFont="1" applyAlignment="1">
      <alignment horizontal="center"/>
    </xf>
    <xf numFmtId="1" fontId="11" fillId="3" borderId="13" xfId="1" applyNumberFormat="1" applyFont="1" applyFill="1" applyBorder="1" applyAlignment="1">
      <alignment horizontal="center"/>
    </xf>
    <xf numFmtId="0" fontId="9" fillId="0" borderId="13" xfId="0" applyFont="1" applyBorder="1" applyAlignment="1">
      <alignment horizontal="left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</cellXfs>
  <cellStyles count="2">
    <cellStyle name="Normaali" xfId="0" builtinId="0"/>
    <cellStyle name="Normal_tr99b" xfId="1" xr:uid="{1FD88737-55AE-452D-B097-AD2CD3888B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niel.Andersson\Desktop\DANIEL\KilpailuRankingArGC%202026.xlsx" TargetMode="External"/><Relationship Id="rId1" Type="http://schemas.openxmlformats.org/officeDocument/2006/relationships/externalLinkPath" Target="KilpailuRankingArGC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Yhden hengen Scramble"/>
      <sheetName val="Pargas open"/>
      <sheetName val="Lillmälö"/>
      <sheetName val="ArGC Back Tee Scratch"/>
      <sheetName val="Break-a-leg"/>
      <sheetName val="Lähipelimestis"/>
      <sheetName val="Mestikset"/>
      <sheetName val="ArGC Autumn-scramble"/>
      <sheetName val="Autumn"/>
      <sheetName val="October"/>
      <sheetName val="Halloween Texas-scramble"/>
      <sheetName val="cupit"/>
      <sheetName val="RANK"/>
      <sheetName val="Pistetys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C3" t="str">
            <v>Vellamo Leevi</v>
          </cell>
          <cell r="D3">
            <v>100</v>
          </cell>
          <cell r="G3" t="str">
            <v>Katajainen Nina</v>
          </cell>
          <cell r="H3">
            <v>100</v>
          </cell>
          <cell r="K3" t="str">
            <v>Saarinen Tommi</v>
          </cell>
          <cell r="L3">
            <v>100</v>
          </cell>
          <cell r="O3" t="str">
            <v>Salminen Jari</v>
          </cell>
          <cell r="P3">
            <v>100</v>
          </cell>
          <cell r="S3" t="str">
            <v>Ståhlström Axel</v>
          </cell>
          <cell r="T3">
            <v>100</v>
          </cell>
          <cell r="W3" t="str">
            <v>Varjonen Kirsi</v>
          </cell>
          <cell r="X3">
            <v>100</v>
          </cell>
          <cell r="AA3" t="str">
            <v>Sundell Ann-Christine</v>
          </cell>
          <cell r="AB3">
            <v>100</v>
          </cell>
          <cell r="AE3" t="str">
            <v>Engblom Felix</v>
          </cell>
          <cell r="AF3">
            <v>100</v>
          </cell>
          <cell r="AI3" t="str">
            <v>Blomqvist Arne</v>
          </cell>
          <cell r="AJ3">
            <v>100</v>
          </cell>
          <cell r="AM3" t="str">
            <v>Nordenswan Liisa</v>
          </cell>
          <cell r="AN3">
            <v>100</v>
          </cell>
        </row>
        <row r="4">
          <cell r="C4" t="str">
            <v>Vihanto Kristian</v>
          </cell>
          <cell r="D4">
            <v>80</v>
          </cell>
          <cell r="G4" t="str">
            <v>Urpilainen Anu</v>
          </cell>
          <cell r="H4">
            <v>80</v>
          </cell>
          <cell r="K4" t="str">
            <v>Olofsson Svante</v>
          </cell>
          <cell r="L4">
            <v>80</v>
          </cell>
          <cell r="O4" t="str">
            <v>Aaltonen Ismo</v>
          </cell>
          <cell r="P4">
            <v>80</v>
          </cell>
          <cell r="S4" t="str">
            <v>Rantasalo Hannu</v>
          </cell>
          <cell r="T4">
            <v>80</v>
          </cell>
          <cell r="X4">
            <v>80</v>
          </cell>
          <cell r="AB4">
            <v>80</v>
          </cell>
          <cell r="AE4" t="str">
            <v>Tuominen Leevi</v>
          </cell>
          <cell r="AF4">
            <v>80</v>
          </cell>
          <cell r="AI4" t="str">
            <v>Mastomäki Elmo</v>
          </cell>
          <cell r="AJ4">
            <v>80</v>
          </cell>
          <cell r="AM4" t="str">
            <v>Narvia Marja</v>
          </cell>
          <cell r="AN4">
            <v>80</v>
          </cell>
        </row>
        <row r="5">
          <cell r="C5" t="str">
            <v>Virtanen Ville</v>
          </cell>
          <cell r="D5">
            <v>65</v>
          </cell>
          <cell r="G5" t="str">
            <v>Tuominen Dorota</v>
          </cell>
          <cell r="H5">
            <v>65</v>
          </cell>
          <cell r="K5" t="str">
            <v>Aalto Jussi</v>
          </cell>
          <cell r="L5">
            <v>65</v>
          </cell>
          <cell r="O5" t="str">
            <v>Byskata Thomas</v>
          </cell>
          <cell r="P5">
            <v>65</v>
          </cell>
          <cell r="S5" t="str">
            <v>Karlsson Henrik</v>
          </cell>
          <cell r="T5">
            <v>65</v>
          </cell>
          <cell r="X5">
            <v>65</v>
          </cell>
          <cell r="AB5">
            <v>65</v>
          </cell>
          <cell r="AE5" t="str">
            <v>Filatoff Hugo</v>
          </cell>
          <cell r="AF5">
            <v>65</v>
          </cell>
          <cell r="AI5" t="str">
            <v>Nurmi Anton</v>
          </cell>
          <cell r="AJ5">
            <v>65</v>
          </cell>
          <cell r="AM5" t="str">
            <v>Nyberg Heli</v>
          </cell>
          <cell r="AN5">
            <v>65</v>
          </cell>
        </row>
        <row r="6">
          <cell r="C6" t="str">
            <v>Vilppu Marko</v>
          </cell>
          <cell r="D6">
            <v>55</v>
          </cell>
          <cell r="H6">
            <v>55</v>
          </cell>
          <cell r="K6" t="str">
            <v>Forsell Tero</v>
          </cell>
          <cell r="L6">
            <v>55</v>
          </cell>
          <cell r="O6" t="str">
            <v>Niemi Jouni</v>
          </cell>
          <cell r="P6">
            <v>55</v>
          </cell>
          <cell r="S6" t="str">
            <v>Virtanen Harri</v>
          </cell>
          <cell r="T6">
            <v>55</v>
          </cell>
          <cell r="X6">
            <v>55</v>
          </cell>
          <cell r="AB6">
            <v>55</v>
          </cell>
          <cell r="AF6">
            <v>55</v>
          </cell>
          <cell r="AJ6">
            <v>55</v>
          </cell>
          <cell r="AN6">
            <v>55</v>
          </cell>
        </row>
        <row r="7">
          <cell r="C7" t="str">
            <v>Öhman Thomas</v>
          </cell>
          <cell r="D7">
            <v>55</v>
          </cell>
          <cell r="H7">
            <v>55</v>
          </cell>
          <cell r="K7" t="str">
            <v>Freman Petri</v>
          </cell>
          <cell r="L7">
            <v>55</v>
          </cell>
          <cell r="O7" t="str">
            <v>Ainasoja Jarmo</v>
          </cell>
          <cell r="P7">
            <v>55</v>
          </cell>
          <cell r="S7" t="str">
            <v>Kuusela Keijo</v>
          </cell>
          <cell r="T7">
            <v>55</v>
          </cell>
          <cell r="X7">
            <v>55</v>
          </cell>
          <cell r="AB7">
            <v>55</v>
          </cell>
          <cell r="AF7">
            <v>55</v>
          </cell>
          <cell r="AJ7">
            <v>55</v>
          </cell>
          <cell r="AN7">
            <v>55</v>
          </cell>
        </row>
        <row r="8">
          <cell r="C8" t="str">
            <v>Helander Severi</v>
          </cell>
          <cell r="D8">
            <v>40</v>
          </cell>
          <cell r="H8">
            <v>40</v>
          </cell>
          <cell r="K8" t="str">
            <v>Lindholm Tony</v>
          </cell>
          <cell r="L8">
            <v>40</v>
          </cell>
          <cell r="O8" t="str">
            <v>Rintala Jyrki</v>
          </cell>
          <cell r="P8">
            <v>40</v>
          </cell>
          <cell r="S8" t="str">
            <v>Piispanen Raimo</v>
          </cell>
          <cell r="T8">
            <v>40</v>
          </cell>
          <cell r="X8">
            <v>40</v>
          </cell>
          <cell r="AB8">
            <v>40</v>
          </cell>
          <cell r="AF8">
            <v>40</v>
          </cell>
          <cell r="AJ8">
            <v>40</v>
          </cell>
          <cell r="AN8">
            <v>40</v>
          </cell>
        </row>
        <row r="9">
          <cell r="C9" t="str">
            <v>Vellamo Lenni</v>
          </cell>
          <cell r="D9">
            <v>35</v>
          </cell>
          <cell r="H9">
            <v>35</v>
          </cell>
          <cell r="K9" t="str">
            <v>Wilders Renier</v>
          </cell>
          <cell r="L9">
            <v>35</v>
          </cell>
          <cell r="O9" t="str">
            <v>Tapanainen Harri</v>
          </cell>
          <cell r="P9">
            <v>35</v>
          </cell>
          <cell r="S9" t="str">
            <v>Nummi Hannu</v>
          </cell>
          <cell r="T9">
            <v>35</v>
          </cell>
          <cell r="X9">
            <v>35</v>
          </cell>
          <cell r="AB9">
            <v>35</v>
          </cell>
          <cell r="AF9">
            <v>35</v>
          </cell>
          <cell r="AJ9">
            <v>35</v>
          </cell>
          <cell r="AN9">
            <v>35</v>
          </cell>
        </row>
        <row r="10">
          <cell r="C10" t="str">
            <v>Andersson Jesper</v>
          </cell>
          <cell r="D10">
            <v>35</v>
          </cell>
          <cell r="H10">
            <v>35</v>
          </cell>
          <cell r="K10" t="str">
            <v>Myyryläinen Tomi</v>
          </cell>
          <cell r="L10">
            <v>35</v>
          </cell>
          <cell r="O10" t="str">
            <v>Kuronen Jari</v>
          </cell>
          <cell r="P10">
            <v>35</v>
          </cell>
          <cell r="S10" t="str">
            <v>Luotola Timo</v>
          </cell>
          <cell r="T10">
            <v>35</v>
          </cell>
          <cell r="X10">
            <v>35</v>
          </cell>
          <cell r="AB10">
            <v>35</v>
          </cell>
          <cell r="AF10">
            <v>35</v>
          </cell>
          <cell r="AJ10">
            <v>35</v>
          </cell>
          <cell r="AN10">
            <v>35</v>
          </cell>
        </row>
        <row r="11">
          <cell r="C11" t="str">
            <v>Kuusela Jari</v>
          </cell>
          <cell r="D11">
            <v>28</v>
          </cell>
          <cell r="H11">
            <v>28</v>
          </cell>
          <cell r="L11">
            <v>28</v>
          </cell>
          <cell r="O11" t="str">
            <v>Nuttunen Pasi</v>
          </cell>
          <cell r="P11">
            <v>28</v>
          </cell>
          <cell r="S11" t="str">
            <v>Mollgren Tage</v>
          </cell>
          <cell r="T11">
            <v>28</v>
          </cell>
          <cell r="X11">
            <v>28</v>
          </cell>
          <cell r="AB11">
            <v>28</v>
          </cell>
          <cell r="AF11">
            <v>28</v>
          </cell>
          <cell r="AJ11">
            <v>28</v>
          </cell>
          <cell r="AN11">
            <v>28</v>
          </cell>
        </row>
        <row r="12">
          <cell r="C12" t="str">
            <v>Tuominen Jaakko</v>
          </cell>
          <cell r="D12">
            <v>26</v>
          </cell>
          <cell r="H12">
            <v>26</v>
          </cell>
          <cell r="L12">
            <v>26</v>
          </cell>
          <cell r="O12" t="str">
            <v>Roukala Jouni</v>
          </cell>
          <cell r="P12">
            <v>26</v>
          </cell>
          <cell r="S12" t="str">
            <v>Nordström Håkan</v>
          </cell>
          <cell r="T12">
            <v>26</v>
          </cell>
          <cell r="X12">
            <v>26</v>
          </cell>
          <cell r="AB12">
            <v>26</v>
          </cell>
          <cell r="AF12">
            <v>26</v>
          </cell>
          <cell r="AJ12">
            <v>26</v>
          </cell>
          <cell r="AN12">
            <v>26</v>
          </cell>
        </row>
        <row r="13">
          <cell r="C13" t="str">
            <v>Rintala Santeri</v>
          </cell>
          <cell r="D13">
            <v>24</v>
          </cell>
          <cell r="H13">
            <v>24</v>
          </cell>
          <cell r="L13">
            <v>24</v>
          </cell>
          <cell r="O13" t="str">
            <v>Artukka Vesa</v>
          </cell>
          <cell r="P13">
            <v>24</v>
          </cell>
          <cell r="S13" t="str">
            <v>Nyberg Johan</v>
          </cell>
          <cell r="T13">
            <v>24</v>
          </cell>
          <cell r="X13">
            <v>24</v>
          </cell>
          <cell r="AB13">
            <v>24</v>
          </cell>
          <cell r="AF13">
            <v>24</v>
          </cell>
          <cell r="AJ13">
            <v>24</v>
          </cell>
          <cell r="AN13">
            <v>24</v>
          </cell>
        </row>
        <row r="14">
          <cell r="C14" t="str">
            <v>Marjasto Mika</v>
          </cell>
          <cell r="D14">
            <v>24</v>
          </cell>
          <cell r="H14">
            <v>24</v>
          </cell>
          <cell r="L14">
            <v>24</v>
          </cell>
          <cell r="O14" t="str">
            <v>Koivisto Jyrki</v>
          </cell>
          <cell r="P14">
            <v>24</v>
          </cell>
          <cell r="S14" t="str">
            <v>Lindell Carl</v>
          </cell>
          <cell r="T14">
            <v>24</v>
          </cell>
          <cell r="X14">
            <v>24</v>
          </cell>
          <cell r="AB14">
            <v>24</v>
          </cell>
          <cell r="AF14">
            <v>24</v>
          </cell>
          <cell r="AJ14">
            <v>24</v>
          </cell>
          <cell r="AN14">
            <v>24</v>
          </cell>
        </row>
        <row r="15">
          <cell r="C15" t="str">
            <v>Saarinen Ville</v>
          </cell>
          <cell r="D15">
            <v>20</v>
          </cell>
          <cell r="H15">
            <v>20</v>
          </cell>
          <cell r="L15">
            <v>20</v>
          </cell>
          <cell r="O15" t="str">
            <v>Virkkala Keijo</v>
          </cell>
          <cell r="P15">
            <v>20</v>
          </cell>
          <cell r="S15" t="str">
            <v>Malmberg Henry</v>
          </cell>
          <cell r="T15">
            <v>20</v>
          </cell>
          <cell r="X15">
            <v>20</v>
          </cell>
          <cell r="AB15">
            <v>20</v>
          </cell>
          <cell r="AF15">
            <v>20</v>
          </cell>
          <cell r="AJ15">
            <v>20</v>
          </cell>
          <cell r="AN15">
            <v>20</v>
          </cell>
        </row>
        <row r="16">
          <cell r="C16" t="str">
            <v>Saarikumpu Mikko</v>
          </cell>
          <cell r="D16">
            <v>18</v>
          </cell>
          <cell r="H16">
            <v>18</v>
          </cell>
          <cell r="L16">
            <v>18</v>
          </cell>
          <cell r="P16">
            <v>18</v>
          </cell>
          <cell r="T16">
            <v>18</v>
          </cell>
          <cell r="X16">
            <v>18</v>
          </cell>
          <cell r="AB16">
            <v>18</v>
          </cell>
          <cell r="AF16">
            <v>18</v>
          </cell>
          <cell r="AJ16">
            <v>18</v>
          </cell>
          <cell r="AN16">
            <v>18</v>
          </cell>
        </row>
        <row r="17">
          <cell r="C17" t="str">
            <v>Aho Atte</v>
          </cell>
          <cell r="D17">
            <v>16</v>
          </cell>
          <cell r="H17">
            <v>16</v>
          </cell>
          <cell r="L17">
            <v>16</v>
          </cell>
          <cell r="P17">
            <v>16</v>
          </cell>
          <cell r="T17">
            <v>16</v>
          </cell>
          <cell r="X17">
            <v>16</v>
          </cell>
          <cell r="AB17">
            <v>16</v>
          </cell>
          <cell r="AF17">
            <v>16</v>
          </cell>
          <cell r="AJ17">
            <v>16</v>
          </cell>
          <cell r="AN17">
            <v>16</v>
          </cell>
        </row>
        <row r="18">
          <cell r="C18" t="str">
            <v>Dammert Albin</v>
          </cell>
          <cell r="D18">
            <v>15</v>
          </cell>
          <cell r="H18">
            <v>15</v>
          </cell>
          <cell r="L18">
            <v>15</v>
          </cell>
          <cell r="P18">
            <v>15</v>
          </cell>
          <cell r="T18">
            <v>15</v>
          </cell>
          <cell r="X18">
            <v>15</v>
          </cell>
          <cell r="AB18">
            <v>15</v>
          </cell>
          <cell r="AF18">
            <v>15</v>
          </cell>
          <cell r="AJ18">
            <v>15</v>
          </cell>
          <cell r="AN18">
            <v>15</v>
          </cell>
        </row>
        <row r="19">
          <cell r="C19" t="str">
            <v>Suutari Mika</v>
          </cell>
          <cell r="D19">
            <v>15</v>
          </cell>
          <cell r="H19">
            <v>15</v>
          </cell>
          <cell r="L19">
            <v>15</v>
          </cell>
          <cell r="P19">
            <v>15</v>
          </cell>
          <cell r="T19">
            <v>15</v>
          </cell>
          <cell r="X19">
            <v>15</v>
          </cell>
          <cell r="AB19">
            <v>15</v>
          </cell>
          <cell r="AF19">
            <v>15</v>
          </cell>
          <cell r="AJ19">
            <v>15</v>
          </cell>
          <cell r="AN19">
            <v>15</v>
          </cell>
        </row>
        <row r="20">
          <cell r="C20" t="str">
            <v>Öhman Markus</v>
          </cell>
          <cell r="D20">
            <v>13</v>
          </cell>
          <cell r="H20">
            <v>13</v>
          </cell>
          <cell r="L20">
            <v>13</v>
          </cell>
          <cell r="P20">
            <v>13</v>
          </cell>
          <cell r="T20">
            <v>13</v>
          </cell>
          <cell r="X20">
            <v>13</v>
          </cell>
          <cell r="AB20">
            <v>13</v>
          </cell>
          <cell r="AF20">
            <v>13</v>
          </cell>
          <cell r="AJ20">
            <v>13</v>
          </cell>
          <cell r="AN20">
            <v>13</v>
          </cell>
        </row>
        <row r="21">
          <cell r="C21" t="str">
            <v>Andersson Daniel</v>
          </cell>
          <cell r="D21">
            <v>12</v>
          </cell>
          <cell r="H21">
            <v>12</v>
          </cell>
          <cell r="L21">
            <v>12</v>
          </cell>
          <cell r="P21">
            <v>12</v>
          </cell>
          <cell r="T21">
            <v>12</v>
          </cell>
          <cell r="X21">
            <v>12</v>
          </cell>
          <cell r="AB21">
            <v>12</v>
          </cell>
          <cell r="AF21">
            <v>12</v>
          </cell>
          <cell r="AJ21">
            <v>12</v>
          </cell>
          <cell r="AN21">
            <v>12</v>
          </cell>
        </row>
        <row r="22">
          <cell r="C22" t="str">
            <v>Holmström Kim</v>
          </cell>
          <cell r="D22">
            <v>12</v>
          </cell>
          <cell r="H22">
            <v>12</v>
          </cell>
          <cell r="L22">
            <v>12</v>
          </cell>
          <cell r="P22">
            <v>12</v>
          </cell>
          <cell r="T22">
            <v>12</v>
          </cell>
          <cell r="X22">
            <v>12</v>
          </cell>
          <cell r="AB22">
            <v>12</v>
          </cell>
          <cell r="AF22">
            <v>12</v>
          </cell>
          <cell r="AJ22">
            <v>12</v>
          </cell>
          <cell r="AN22">
            <v>12</v>
          </cell>
        </row>
        <row r="23">
          <cell r="C23" t="str">
            <v>Helander Teo</v>
          </cell>
          <cell r="D23">
            <v>10</v>
          </cell>
          <cell r="H23">
            <v>10</v>
          </cell>
          <cell r="L23">
            <v>10</v>
          </cell>
          <cell r="P23">
            <v>10</v>
          </cell>
          <cell r="T23">
            <v>10</v>
          </cell>
          <cell r="X23">
            <v>10</v>
          </cell>
          <cell r="AB23">
            <v>10</v>
          </cell>
          <cell r="AF23">
            <v>10</v>
          </cell>
          <cell r="AJ23">
            <v>10</v>
          </cell>
          <cell r="AN23">
            <v>10</v>
          </cell>
        </row>
        <row r="24">
          <cell r="C24" t="str">
            <v>Haajanen Taavi</v>
          </cell>
          <cell r="D24">
            <v>10</v>
          </cell>
          <cell r="H24">
            <v>10</v>
          </cell>
          <cell r="L24">
            <v>10</v>
          </cell>
          <cell r="P24">
            <v>10</v>
          </cell>
          <cell r="T24">
            <v>10</v>
          </cell>
          <cell r="X24">
            <v>10</v>
          </cell>
          <cell r="AB24">
            <v>10</v>
          </cell>
          <cell r="AF24">
            <v>10</v>
          </cell>
          <cell r="AJ24">
            <v>10</v>
          </cell>
          <cell r="AN24">
            <v>10</v>
          </cell>
        </row>
        <row r="25">
          <cell r="C25" t="str">
            <v>Räikkönen Juhana</v>
          </cell>
          <cell r="D25">
            <v>8</v>
          </cell>
          <cell r="H25">
            <v>8</v>
          </cell>
          <cell r="L25">
            <v>8</v>
          </cell>
          <cell r="P25">
            <v>8</v>
          </cell>
          <cell r="T25">
            <v>8</v>
          </cell>
          <cell r="X25">
            <v>8</v>
          </cell>
          <cell r="AB25">
            <v>8</v>
          </cell>
          <cell r="AF25">
            <v>8</v>
          </cell>
          <cell r="AJ25">
            <v>8</v>
          </cell>
          <cell r="AN25">
            <v>8</v>
          </cell>
        </row>
        <row r="26">
          <cell r="C26" t="str">
            <v>Järvinen Sami</v>
          </cell>
          <cell r="D26">
            <v>7</v>
          </cell>
          <cell r="H26">
            <v>7</v>
          </cell>
          <cell r="L26">
            <v>7</v>
          </cell>
          <cell r="P26">
            <v>7</v>
          </cell>
          <cell r="T26">
            <v>7</v>
          </cell>
          <cell r="X26">
            <v>7</v>
          </cell>
          <cell r="AB26">
            <v>7</v>
          </cell>
          <cell r="AF26">
            <v>7</v>
          </cell>
          <cell r="AJ26">
            <v>7</v>
          </cell>
          <cell r="AN26">
            <v>7</v>
          </cell>
        </row>
        <row r="27">
          <cell r="C27" t="str">
            <v>Orenius Jan</v>
          </cell>
          <cell r="D27">
            <v>6</v>
          </cell>
          <cell r="H27">
            <v>6</v>
          </cell>
          <cell r="L27">
            <v>6</v>
          </cell>
          <cell r="P27">
            <v>6</v>
          </cell>
          <cell r="T27">
            <v>6</v>
          </cell>
          <cell r="X27">
            <v>6</v>
          </cell>
          <cell r="AB27">
            <v>6</v>
          </cell>
          <cell r="AF27">
            <v>6</v>
          </cell>
          <cell r="AJ27">
            <v>6</v>
          </cell>
          <cell r="AN27">
            <v>6</v>
          </cell>
        </row>
        <row r="28">
          <cell r="C28" t="str">
            <v>Hagström Thomas</v>
          </cell>
          <cell r="D28">
            <v>6</v>
          </cell>
          <cell r="H28">
            <v>6</v>
          </cell>
          <cell r="L28">
            <v>6</v>
          </cell>
          <cell r="P28">
            <v>6</v>
          </cell>
          <cell r="T28">
            <v>6</v>
          </cell>
          <cell r="X28">
            <v>6</v>
          </cell>
          <cell r="AB28">
            <v>6</v>
          </cell>
          <cell r="AF28">
            <v>6</v>
          </cell>
          <cell r="AJ28">
            <v>6</v>
          </cell>
          <cell r="AN28">
            <v>6</v>
          </cell>
        </row>
        <row r="29">
          <cell r="C29" t="str">
            <v>Romana Oliver</v>
          </cell>
          <cell r="D29">
            <v>6</v>
          </cell>
          <cell r="H29">
            <v>6</v>
          </cell>
          <cell r="L29">
            <v>6</v>
          </cell>
          <cell r="P29">
            <v>6</v>
          </cell>
          <cell r="T29">
            <v>6</v>
          </cell>
          <cell r="X29">
            <v>6</v>
          </cell>
          <cell r="AB29">
            <v>6</v>
          </cell>
          <cell r="AF29">
            <v>6</v>
          </cell>
          <cell r="AJ29">
            <v>6</v>
          </cell>
          <cell r="AN29">
            <v>6</v>
          </cell>
        </row>
        <row r="30">
          <cell r="C30" t="str">
            <v>Tuominen Niclas</v>
          </cell>
          <cell r="D30">
            <v>6</v>
          </cell>
          <cell r="H30">
            <v>6</v>
          </cell>
          <cell r="L30">
            <v>6</v>
          </cell>
          <cell r="P30">
            <v>6</v>
          </cell>
          <cell r="T30">
            <v>6</v>
          </cell>
          <cell r="X30">
            <v>6</v>
          </cell>
          <cell r="AB30">
            <v>6</v>
          </cell>
          <cell r="AF30">
            <v>6</v>
          </cell>
          <cell r="AJ30">
            <v>6</v>
          </cell>
          <cell r="AN30">
            <v>6</v>
          </cell>
        </row>
        <row r="31">
          <cell r="C31" t="str">
            <v>Vuorio Tomi</v>
          </cell>
          <cell r="D31">
            <v>6</v>
          </cell>
          <cell r="H31">
            <v>6</v>
          </cell>
          <cell r="L31">
            <v>6</v>
          </cell>
          <cell r="P31">
            <v>6</v>
          </cell>
          <cell r="T31">
            <v>6</v>
          </cell>
          <cell r="X31">
            <v>6</v>
          </cell>
          <cell r="AB31">
            <v>6</v>
          </cell>
          <cell r="AF31">
            <v>6</v>
          </cell>
          <cell r="AJ31">
            <v>6</v>
          </cell>
          <cell r="AN31">
            <v>6</v>
          </cell>
        </row>
        <row r="32">
          <cell r="C32" t="str">
            <v>Nordström Benjamin</v>
          </cell>
          <cell r="D32">
            <v>1</v>
          </cell>
          <cell r="H32">
            <v>1</v>
          </cell>
          <cell r="L32">
            <v>1</v>
          </cell>
          <cell r="P32">
            <v>1</v>
          </cell>
          <cell r="T32">
            <v>1</v>
          </cell>
          <cell r="X32">
            <v>1</v>
          </cell>
          <cell r="AB32">
            <v>1</v>
          </cell>
          <cell r="AF32">
            <v>1</v>
          </cell>
          <cell r="AJ32">
            <v>1</v>
          </cell>
          <cell r="AN32">
            <v>1</v>
          </cell>
        </row>
      </sheetData>
      <sheetData sheetId="7"/>
      <sheetData sheetId="8">
        <row r="1">
          <cell r="B1" t="str">
            <v>Pakonen Jaakko</v>
          </cell>
          <cell r="C1">
            <v>100</v>
          </cell>
        </row>
        <row r="2">
          <cell r="B2" t="str">
            <v>Narvia Marja</v>
          </cell>
          <cell r="C2">
            <v>80</v>
          </cell>
        </row>
        <row r="3">
          <cell r="B3" t="str">
            <v>Leiskola Nina</v>
          </cell>
          <cell r="C3">
            <v>65</v>
          </cell>
        </row>
        <row r="4">
          <cell r="B4" t="str">
            <v>Kronberg John</v>
          </cell>
          <cell r="C4">
            <v>55</v>
          </cell>
        </row>
        <row r="5">
          <cell r="B5" t="str">
            <v>Rantakyyny Aleksi</v>
          </cell>
          <cell r="C5">
            <v>45</v>
          </cell>
        </row>
        <row r="6">
          <cell r="B6" t="str">
            <v>Ahokas Sami</v>
          </cell>
          <cell r="C6">
            <v>40</v>
          </cell>
        </row>
        <row r="7">
          <cell r="B7" t="str">
            <v>Lindström Susanna</v>
          </cell>
          <cell r="C7">
            <v>35</v>
          </cell>
        </row>
        <row r="8">
          <cell r="B8" t="str">
            <v>Elonen Mikko</v>
          </cell>
          <cell r="C8">
            <v>30</v>
          </cell>
        </row>
        <row r="9">
          <cell r="B9" t="str">
            <v>Viitanen Elias</v>
          </cell>
          <cell r="C9">
            <v>28</v>
          </cell>
        </row>
        <row r="10">
          <cell r="B10" t="str">
            <v>Koivisto Jyrki</v>
          </cell>
          <cell r="C10">
            <v>26</v>
          </cell>
        </row>
        <row r="11">
          <cell r="B11" t="str">
            <v>Nurmi Börje</v>
          </cell>
          <cell r="C11">
            <v>24</v>
          </cell>
        </row>
        <row r="12">
          <cell r="B12" t="str">
            <v>Ramstedt Mariella</v>
          </cell>
          <cell r="C12">
            <v>22</v>
          </cell>
        </row>
        <row r="13">
          <cell r="B13" t="str">
            <v>Kuronen Antti</v>
          </cell>
          <cell r="C13">
            <v>20</v>
          </cell>
        </row>
        <row r="14">
          <cell r="B14" t="str">
            <v>Paajanen Niklas</v>
          </cell>
          <cell r="C14">
            <v>18</v>
          </cell>
        </row>
        <row r="15">
          <cell r="B15" t="str">
            <v>Lindell Carl</v>
          </cell>
          <cell r="C15">
            <v>16</v>
          </cell>
        </row>
        <row r="16">
          <cell r="B16" t="str">
            <v>Puro Hanna</v>
          </cell>
          <cell r="C16">
            <v>15</v>
          </cell>
        </row>
        <row r="17">
          <cell r="B17" t="str">
            <v>Laiho Jarno</v>
          </cell>
          <cell r="C17">
            <v>14</v>
          </cell>
        </row>
        <row r="18">
          <cell r="B18" t="str">
            <v>Pelkonen Sami</v>
          </cell>
          <cell r="C18">
            <v>13</v>
          </cell>
        </row>
        <row r="19">
          <cell r="B19" t="str">
            <v>Tulla Hannes</v>
          </cell>
          <cell r="C19">
            <v>12</v>
          </cell>
        </row>
        <row r="20">
          <cell r="B20" t="str">
            <v>Domander Minna</v>
          </cell>
          <cell r="C20">
            <v>11</v>
          </cell>
        </row>
        <row r="21">
          <cell r="B21" t="str">
            <v>Freman Petri</v>
          </cell>
          <cell r="C21">
            <v>10</v>
          </cell>
        </row>
        <row r="22">
          <cell r="B22" t="str">
            <v>Nurmi Arja</v>
          </cell>
          <cell r="C22">
            <v>9</v>
          </cell>
        </row>
        <row r="23">
          <cell r="B23" t="str">
            <v>Piispanen Auli</v>
          </cell>
          <cell r="C23">
            <v>8</v>
          </cell>
        </row>
        <row r="24">
          <cell r="B24" t="str">
            <v>Nordenswan Liisa</v>
          </cell>
          <cell r="C24">
            <v>7</v>
          </cell>
        </row>
        <row r="25">
          <cell r="B25" t="str">
            <v>Rintala Jyrki</v>
          </cell>
          <cell r="C25">
            <v>6</v>
          </cell>
        </row>
        <row r="26">
          <cell r="B26" t="str">
            <v>Nummi Hannu</v>
          </cell>
          <cell r="C26">
            <v>5</v>
          </cell>
        </row>
        <row r="27">
          <cell r="B27" t="str">
            <v>Virtanen Harri</v>
          </cell>
          <cell r="C27">
            <v>4</v>
          </cell>
        </row>
        <row r="28">
          <cell r="B28" t="str">
            <v>Artukka Vesa</v>
          </cell>
          <cell r="C28">
            <v>3</v>
          </cell>
        </row>
        <row r="29">
          <cell r="B29" t="str">
            <v>Ståhlström Axel</v>
          </cell>
          <cell r="C29">
            <v>2</v>
          </cell>
        </row>
        <row r="30">
          <cell r="B30" t="str">
            <v>Männikkö Mika</v>
          </cell>
          <cell r="C30">
            <v>1</v>
          </cell>
        </row>
      </sheetData>
      <sheetData sheetId="9">
        <row r="1">
          <cell r="B1" t="str">
            <v>Lehtonen Niko</v>
          </cell>
          <cell r="C1">
            <v>100</v>
          </cell>
        </row>
        <row r="2">
          <cell r="B2" t="str">
            <v>Laiho Jarno</v>
          </cell>
          <cell r="C2">
            <v>80</v>
          </cell>
        </row>
        <row r="3">
          <cell r="B3" t="str">
            <v>Andersson Daniel</v>
          </cell>
          <cell r="C3">
            <v>65</v>
          </cell>
        </row>
        <row r="4">
          <cell r="B4" t="str">
            <v>Narvia Marja</v>
          </cell>
          <cell r="C4">
            <v>55</v>
          </cell>
        </row>
        <row r="5">
          <cell r="B5" t="str">
            <v>Marjasto Mika</v>
          </cell>
          <cell r="C5">
            <v>45</v>
          </cell>
        </row>
        <row r="6">
          <cell r="B6" t="str">
            <v>Savolainen Rasmus</v>
          </cell>
          <cell r="C6">
            <v>40</v>
          </cell>
        </row>
        <row r="7">
          <cell r="B7" t="str">
            <v>Björkman Christer</v>
          </cell>
          <cell r="C7">
            <v>35</v>
          </cell>
        </row>
        <row r="8">
          <cell r="B8" t="str">
            <v>Tapanainen Harri</v>
          </cell>
          <cell r="C8">
            <v>30</v>
          </cell>
        </row>
        <row r="9">
          <cell r="B9" t="str">
            <v>Piispanen Harri</v>
          </cell>
          <cell r="C9">
            <v>28</v>
          </cell>
        </row>
        <row r="10">
          <cell r="B10" t="str">
            <v>Kumpulainen Kari</v>
          </cell>
          <cell r="C10">
            <v>26</v>
          </cell>
        </row>
        <row r="11">
          <cell r="B11" t="str">
            <v>Loisa Mika</v>
          </cell>
          <cell r="C11">
            <v>24</v>
          </cell>
        </row>
        <row r="12">
          <cell r="B12" t="str">
            <v>Aho Atte</v>
          </cell>
          <cell r="C12">
            <v>22</v>
          </cell>
        </row>
        <row r="13">
          <cell r="B13" t="str">
            <v>Sjövall Olav</v>
          </cell>
          <cell r="C13">
            <v>20</v>
          </cell>
        </row>
        <row r="14">
          <cell r="B14" t="str">
            <v>Ekholm Lars</v>
          </cell>
          <cell r="C14">
            <v>18</v>
          </cell>
        </row>
        <row r="15">
          <cell r="B15" t="str">
            <v>Nordenswan Liisa</v>
          </cell>
          <cell r="C15">
            <v>16</v>
          </cell>
        </row>
        <row r="16">
          <cell r="B16" t="str">
            <v>Vilppu Marko</v>
          </cell>
          <cell r="C16">
            <v>15</v>
          </cell>
        </row>
        <row r="17">
          <cell r="B17" t="str">
            <v>Olofsson Svante</v>
          </cell>
          <cell r="C17">
            <v>14</v>
          </cell>
        </row>
        <row r="18">
          <cell r="B18" t="str">
            <v>Heikkinen Anne</v>
          </cell>
          <cell r="C18">
            <v>13</v>
          </cell>
        </row>
        <row r="19">
          <cell r="B19" t="str">
            <v>Dammert Albin</v>
          </cell>
          <cell r="C19">
            <v>12</v>
          </cell>
        </row>
        <row r="20">
          <cell r="B20" t="str">
            <v>Dammert Lauri</v>
          </cell>
          <cell r="C20">
            <v>11</v>
          </cell>
        </row>
        <row r="21">
          <cell r="B21" t="str">
            <v>Holm Anu</v>
          </cell>
          <cell r="C21">
            <v>10</v>
          </cell>
        </row>
        <row r="22">
          <cell r="B22" t="str">
            <v>Koskinen Jouni</v>
          </cell>
          <cell r="C22">
            <v>9</v>
          </cell>
        </row>
        <row r="23">
          <cell r="B23" t="str">
            <v>Männikkö Mika</v>
          </cell>
          <cell r="C23">
            <v>8</v>
          </cell>
        </row>
        <row r="24">
          <cell r="B24" t="str">
            <v>Eneberg Henrik</v>
          </cell>
          <cell r="C24">
            <v>7</v>
          </cell>
        </row>
        <row r="25">
          <cell r="B25" t="str">
            <v>Tuominen Niclas</v>
          </cell>
          <cell r="C25">
            <v>6</v>
          </cell>
        </row>
        <row r="26">
          <cell r="B26" t="str">
            <v>Pettersson Kim</v>
          </cell>
          <cell r="C26">
            <v>5</v>
          </cell>
        </row>
        <row r="27">
          <cell r="B27" t="str">
            <v>Wilders Renier</v>
          </cell>
          <cell r="C27">
            <v>4</v>
          </cell>
        </row>
        <row r="28">
          <cell r="B28" t="str">
            <v>Mäkelä Petteri</v>
          </cell>
          <cell r="C28">
            <v>3</v>
          </cell>
        </row>
        <row r="29">
          <cell r="B29" t="str">
            <v>Piispanen Raimo</v>
          </cell>
          <cell r="C29">
            <v>2</v>
          </cell>
        </row>
        <row r="30">
          <cell r="C30">
            <v>1</v>
          </cell>
        </row>
      </sheetData>
      <sheetData sheetId="10">
        <row r="1">
          <cell r="B1" t="str">
            <v>Marjasto Mika</v>
          </cell>
          <cell r="C1">
            <v>40</v>
          </cell>
          <cell r="D1" t="str">
            <v>Tuominen Niclas</v>
          </cell>
          <cell r="E1">
            <v>40</v>
          </cell>
          <cell r="F1" t="str">
            <v>Åkerholm Johan</v>
          </cell>
          <cell r="G1">
            <v>40</v>
          </cell>
        </row>
        <row r="2">
          <cell r="B2" t="str">
            <v>Reunanen Christian</v>
          </cell>
          <cell r="C2">
            <v>30</v>
          </cell>
          <cell r="D2" t="str">
            <v>Ollila William</v>
          </cell>
          <cell r="E2">
            <v>30</v>
          </cell>
          <cell r="F2" t="str">
            <v>Savolainen Rasmus</v>
          </cell>
          <cell r="G2">
            <v>30</v>
          </cell>
        </row>
        <row r="3">
          <cell r="B3" t="str">
            <v>Leiskola Esa</v>
          </cell>
          <cell r="C3">
            <v>20</v>
          </cell>
          <cell r="D3" t="str">
            <v>Leiskola Nina</v>
          </cell>
          <cell r="E3">
            <v>20</v>
          </cell>
          <cell r="F3" t="str">
            <v>Leiskola Toni</v>
          </cell>
          <cell r="G3">
            <v>20</v>
          </cell>
        </row>
        <row r="4">
          <cell r="B4" t="str">
            <v>Vaihinen Miika</v>
          </cell>
          <cell r="C4">
            <v>15</v>
          </cell>
          <cell r="D4" t="str">
            <v>Ikonen Lari</v>
          </cell>
          <cell r="E4">
            <v>15</v>
          </cell>
          <cell r="F4" t="str">
            <v>Kauppinen Simo</v>
          </cell>
          <cell r="G4">
            <v>15</v>
          </cell>
        </row>
        <row r="5">
          <cell r="B5" t="str">
            <v>Salminen Jyrki</v>
          </cell>
          <cell r="C5">
            <v>12</v>
          </cell>
          <cell r="D5" t="str">
            <v>Lehto Kimmo</v>
          </cell>
          <cell r="E5">
            <v>12</v>
          </cell>
          <cell r="F5" t="str">
            <v>Saarinen Harri</v>
          </cell>
          <cell r="G5">
            <v>12</v>
          </cell>
        </row>
        <row r="6">
          <cell r="B6" t="str">
            <v>Sarkki Sami</v>
          </cell>
          <cell r="C6">
            <v>10</v>
          </cell>
          <cell r="D6" t="str">
            <v>Karlsson Stenka</v>
          </cell>
          <cell r="E6">
            <v>10</v>
          </cell>
          <cell r="F6" t="str">
            <v>Hytti Aapo</v>
          </cell>
          <cell r="G6">
            <v>10</v>
          </cell>
        </row>
        <row r="7">
          <cell r="B7" t="str">
            <v>Harju Juhani</v>
          </cell>
          <cell r="C7">
            <v>9</v>
          </cell>
          <cell r="D7" t="str">
            <v>Lötjönen Jukka</v>
          </cell>
          <cell r="E7">
            <v>9</v>
          </cell>
          <cell r="F7" t="str">
            <v>Näsi Juha</v>
          </cell>
          <cell r="G7">
            <v>9</v>
          </cell>
        </row>
        <row r="8">
          <cell r="B8" t="str">
            <v>Nieminen Teemu</v>
          </cell>
          <cell r="C8">
            <v>8</v>
          </cell>
          <cell r="D8" t="str">
            <v>Nieminen Joonas</v>
          </cell>
          <cell r="E8">
            <v>8</v>
          </cell>
          <cell r="F8" t="str">
            <v>Kolehmainen Niki</v>
          </cell>
          <cell r="G8">
            <v>8</v>
          </cell>
        </row>
        <row r="9">
          <cell r="B9" t="str">
            <v>Hagström Thomas</v>
          </cell>
          <cell r="C9">
            <v>7</v>
          </cell>
          <cell r="D9" t="str">
            <v>Andersson Daniel</v>
          </cell>
          <cell r="E9">
            <v>7</v>
          </cell>
          <cell r="F9" t="str">
            <v>Aho Atte</v>
          </cell>
          <cell r="G9">
            <v>7</v>
          </cell>
        </row>
        <row r="10">
          <cell r="B10" t="str">
            <v>Karlsson Henrik</v>
          </cell>
          <cell r="C10">
            <v>6</v>
          </cell>
          <cell r="D10" t="str">
            <v>Tapanainen Harri</v>
          </cell>
          <cell r="E10">
            <v>6</v>
          </cell>
          <cell r="F10" t="str">
            <v>Koivunen Maku</v>
          </cell>
          <cell r="G10">
            <v>6</v>
          </cell>
        </row>
        <row r="11">
          <cell r="B11" t="str">
            <v>Nyström Christoffer</v>
          </cell>
          <cell r="C11">
            <v>5</v>
          </cell>
          <cell r="D11" t="str">
            <v>Nordström Benjamin</v>
          </cell>
          <cell r="E11">
            <v>5</v>
          </cell>
          <cell r="F11" t="str">
            <v>Dahla Robin</v>
          </cell>
          <cell r="G11">
            <v>5</v>
          </cell>
        </row>
        <row r="12">
          <cell r="B12" t="str">
            <v>Öhman Thomas</v>
          </cell>
          <cell r="C12">
            <v>4</v>
          </cell>
          <cell r="D12" t="str">
            <v>Vellamo Leevi</v>
          </cell>
          <cell r="E12">
            <v>4</v>
          </cell>
          <cell r="F12" t="str">
            <v>Vellamo Lenni</v>
          </cell>
          <cell r="G12">
            <v>4</v>
          </cell>
        </row>
        <row r="13">
          <cell r="B13" t="str">
            <v>Helander Teo</v>
          </cell>
          <cell r="C13">
            <v>3</v>
          </cell>
          <cell r="D13" t="str">
            <v>Vellonen Veikko</v>
          </cell>
          <cell r="E13">
            <v>3</v>
          </cell>
          <cell r="F13" t="str">
            <v>Virta Lassi</v>
          </cell>
          <cell r="G13">
            <v>3</v>
          </cell>
        </row>
        <row r="14">
          <cell r="B14" t="str">
            <v>Heikkilä Leevi</v>
          </cell>
          <cell r="C14">
            <v>2</v>
          </cell>
          <cell r="D14" t="str">
            <v>Tulla Hannes</v>
          </cell>
          <cell r="E14">
            <v>2</v>
          </cell>
          <cell r="F14" t="str">
            <v>Gratscheff Elias</v>
          </cell>
          <cell r="G14">
            <v>2</v>
          </cell>
        </row>
        <row r="15">
          <cell r="B15" t="str">
            <v>Viinanen Mika</v>
          </cell>
          <cell r="C15">
            <v>1</v>
          </cell>
          <cell r="D15" t="str">
            <v>Malkamäki Harri</v>
          </cell>
          <cell r="E15">
            <v>1</v>
          </cell>
          <cell r="F15" t="str">
            <v>Rantakyyny Aleksi</v>
          </cell>
          <cell r="G15">
            <v>1</v>
          </cell>
        </row>
      </sheetData>
      <sheetData sheetId="11">
        <row r="2">
          <cell r="B2" t="str">
            <v>Rintala Santeri</v>
          </cell>
          <cell r="C2">
            <v>100</v>
          </cell>
          <cell r="F2" t="str">
            <v>Vihanto Kristian</v>
          </cell>
          <cell r="G2">
            <v>100</v>
          </cell>
        </row>
        <row r="3">
          <cell r="B3" t="str">
            <v>Korpi Mikko</v>
          </cell>
          <cell r="C3">
            <v>80</v>
          </cell>
          <cell r="F3" t="str">
            <v>Vilppu Marko</v>
          </cell>
          <cell r="G3">
            <v>80</v>
          </cell>
        </row>
        <row r="4">
          <cell r="B4" t="str">
            <v>Romana Oliver</v>
          </cell>
          <cell r="C4">
            <v>50</v>
          </cell>
          <cell r="F4" t="str">
            <v>Dammert Albin</v>
          </cell>
          <cell r="G4">
            <v>50</v>
          </cell>
        </row>
        <row r="5">
          <cell r="B5" t="str">
            <v>Äyräs Ville</v>
          </cell>
          <cell r="C5">
            <v>50</v>
          </cell>
          <cell r="F5" t="str">
            <v>Saarikumpu Mikko</v>
          </cell>
          <cell r="G5">
            <v>50</v>
          </cell>
        </row>
        <row r="6">
          <cell r="B6" t="str">
            <v>Gratscheff Elias</v>
          </cell>
          <cell r="C6">
            <v>30</v>
          </cell>
          <cell r="F6" t="str">
            <v>Tuominen Niclas</v>
          </cell>
          <cell r="G6">
            <v>30</v>
          </cell>
        </row>
        <row r="7">
          <cell r="B7" t="str">
            <v>Räikkönen Juhana</v>
          </cell>
          <cell r="C7">
            <v>30</v>
          </cell>
          <cell r="F7" t="str">
            <v>Koskinen Mikko</v>
          </cell>
          <cell r="G7">
            <v>30</v>
          </cell>
        </row>
        <row r="8">
          <cell r="B8" t="str">
            <v>Viitanen Elias</v>
          </cell>
          <cell r="C8">
            <v>30</v>
          </cell>
          <cell r="F8" t="str">
            <v>Virtanen Ville</v>
          </cell>
          <cell r="G8">
            <v>30</v>
          </cell>
        </row>
        <row r="9">
          <cell r="B9" t="str">
            <v>Haajanen Taavi</v>
          </cell>
          <cell r="C9">
            <v>30</v>
          </cell>
          <cell r="F9" t="str">
            <v>Marjasto Mika</v>
          </cell>
          <cell r="G9">
            <v>30</v>
          </cell>
        </row>
        <row r="10">
          <cell r="B10" t="str">
            <v>Dammert Lauri</v>
          </cell>
          <cell r="C10">
            <v>15</v>
          </cell>
          <cell r="F10" t="str">
            <v>Viitanen Elias</v>
          </cell>
          <cell r="G10">
            <v>15</v>
          </cell>
        </row>
        <row r="11">
          <cell r="B11" t="str">
            <v>Helander Teo</v>
          </cell>
          <cell r="C11">
            <v>15</v>
          </cell>
          <cell r="F11" t="str">
            <v>Aho Atte</v>
          </cell>
          <cell r="G11">
            <v>15</v>
          </cell>
        </row>
        <row r="12">
          <cell r="B12" t="str">
            <v>Olofsson Svante</v>
          </cell>
          <cell r="C12">
            <v>15</v>
          </cell>
          <cell r="F12" t="str">
            <v>Rintala Santeri</v>
          </cell>
          <cell r="G12">
            <v>15</v>
          </cell>
        </row>
        <row r="13">
          <cell r="B13" t="str">
            <v>Filatoff Erkka</v>
          </cell>
          <cell r="C13">
            <v>15</v>
          </cell>
          <cell r="F13" t="str">
            <v>Haajanen Taavi</v>
          </cell>
          <cell r="G13">
            <v>15</v>
          </cell>
        </row>
        <row r="14">
          <cell r="B14" t="str">
            <v>Aho Atte</v>
          </cell>
          <cell r="C14">
            <v>15</v>
          </cell>
          <cell r="F14" t="str">
            <v>Korpi Mikko</v>
          </cell>
          <cell r="G14">
            <v>15</v>
          </cell>
        </row>
        <row r="15">
          <cell r="B15" t="str">
            <v>Marjasto Mika</v>
          </cell>
          <cell r="C15">
            <v>15</v>
          </cell>
          <cell r="F15" t="str">
            <v>Aspegren John</v>
          </cell>
          <cell r="G15">
            <v>15</v>
          </cell>
        </row>
        <row r="16">
          <cell r="B16" t="str">
            <v>Salminen Jari</v>
          </cell>
          <cell r="C16">
            <v>15</v>
          </cell>
          <cell r="F16" t="str">
            <v>Ahokas Sami</v>
          </cell>
          <cell r="G16">
            <v>15</v>
          </cell>
        </row>
        <row r="17">
          <cell r="B17" t="str">
            <v>Dammert Albin</v>
          </cell>
          <cell r="C17">
            <v>15</v>
          </cell>
          <cell r="F17" t="str">
            <v>Helander Teo</v>
          </cell>
          <cell r="G17">
            <v>15</v>
          </cell>
        </row>
        <row r="18">
          <cell r="C18">
            <v>15</v>
          </cell>
        </row>
        <row r="19">
          <cell r="B19" t="str">
            <v>Laiho Jarno</v>
          </cell>
          <cell r="C19">
            <v>5</v>
          </cell>
          <cell r="F19" t="str">
            <v>Rundlöf Simon</v>
          </cell>
          <cell r="G19">
            <v>5</v>
          </cell>
        </row>
        <row r="20">
          <cell r="B20" t="str">
            <v>Tulla Hannes</v>
          </cell>
          <cell r="C20">
            <v>5</v>
          </cell>
          <cell r="G20">
            <v>5</v>
          </cell>
        </row>
        <row r="21">
          <cell r="B21" t="str">
            <v>Filatoff Henri</v>
          </cell>
          <cell r="C21">
            <v>5</v>
          </cell>
          <cell r="G21">
            <v>5</v>
          </cell>
        </row>
        <row r="22">
          <cell r="B22" t="str">
            <v>Tuominen Niclas</v>
          </cell>
          <cell r="C22">
            <v>5</v>
          </cell>
          <cell r="G22">
            <v>5</v>
          </cell>
        </row>
        <row r="23">
          <cell r="B23" t="str">
            <v>Paajanen Niklas</v>
          </cell>
          <cell r="C23">
            <v>5</v>
          </cell>
          <cell r="G23">
            <v>5</v>
          </cell>
        </row>
        <row r="24">
          <cell r="B24" t="str">
            <v>Koskinen Mikko</v>
          </cell>
          <cell r="C24">
            <v>5</v>
          </cell>
          <cell r="G24">
            <v>5</v>
          </cell>
        </row>
        <row r="25">
          <cell r="B25" t="str">
            <v>Kostiainen Severi</v>
          </cell>
          <cell r="C25">
            <v>5</v>
          </cell>
          <cell r="G25">
            <v>5</v>
          </cell>
        </row>
        <row r="26">
          <cell r="B26" t="str">
            <v>Rundlöf Simon</v>
          </cell>
          <cell r="C26">
            <v>5</v>
          </cell>
          <cell r="G26">
            <v>5</v>
          </cell>
        </row>
        <row r="27">
          <cell r="B27" t="str">
            <v>Savolainen Rasmus</v>
          </cell>
          <cell r="C27">
            <v>5</v>
          </cell>
          <cell r="G27">
            <v>5</v>
          </cell>
        </row>
        <row r="28">
          <cell r="B28" t="str">
            <v>Järvinen Sami</v>
          </cell>
          <cell r="C28">
            <v>5</v>
          </cell>
          <cell r="G28">
            <v>5</v>
          </cell>
        </row>
        <row r="29">
          <cell r="B29" t="str">
            <v>Ahokas Sami</v>
          </cell>
          <cell r="C29">
            <v>5</v>
          </cell>
          <cell r="G29">
            <v>5</v>
          </cell>
        </row>
        <row r="30">
          <cell r="C30">
            <v>5</v>
          </cell>
          <cell r="G30">
            <v>5</v>
          </cell>
        </row>
        <row r="31">
          <cell r="C31">
            <v>5</v>
          </cell>
          <cell r="G31">
            <v>5</v>
          </cell>
        </row>
        <row r="32">
          <cell r="C32">
            <v>5</v>
          </cell>
          <cell r="G32">
            <v>5</v>
          </cell>
        </row>
        <row r="33">
          <cell r="C33">
            <v>5</v>
          </cell>
          <cell r="G33">
            <v>5</v>
          </cell>
        </row>
        <row r="34">
          <cell r="C34">
            <v>5</v>
          </cell>
          <cell r="G34">
            <v>5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0A4EC-0BC7-4177-97AC-9BDA56E7374E}">
  <sheetPr>
    <pageSetUpPr fitToPage="1"/>
  </sheetPr>
  <dimension ref="A1:Z230"/>
  <sheetViews>
    <sheetView tabSelected="1" zoomScale="85" zoomScaleNormal="85" zoomScaleSheetLayoutView="55" workbookViewId="0">
      <pane ySplit="5" topLeftCell="A6" activePane="bottomLeft" state="frozen"/>
      <selection pane="bottomLeft" activeCell="D2" sqref="D2:E3"/>
    </sheetView>
  </sheetViews>
  <sheetFormatPr defaultColWidth="8.88671875" defaultRowHeight="15.75" x14ac:dyDescent="0.25"/>
  <cols>
    <col min="1" max="1" width="6.88671875" customWidth="1"/>
    <col min="2" max="2" width="16.6640625" bestFit="1" customWidth="1"/>
    <col min="3" max="3" width="5.77734375" customWidth="1"/>
    <col min="4" max="4" width="11.6640625" style="40" bestFit="1" customWidth="1"/>
    <col min="5" max="26" width="6.33203125" customWidth="1"/>
  </cols>
  <sheetData>
    <row r="1" spans="1:26" ht="35.25" thickBot="1" x14ac:dyDescent="0.5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6" t="s">
        <v>1</v>
      </c>
      <c r="Q1" s="7"/>
      <c r="R1" s="7"/>
      <c r="S1" s="7"/>
      <c r="T1" s="7"/>
      <c r="U1" s="7"/>
      <c r="V1" s="8"/>
      <c r="W1" s="4"/>
      <c r="X1" s="4"/>
      <c r="Y1" s="4"/>
      <c r="Z1" s="4"/>
    </row>
    <row r="2" spans="1:26" ht="23.25" customHeight="1" x14ac:dyDescent="0.25">
      <c r="A2" s="2" t="s">
        <v>2</v>
      </c>
      <c r="B2" s="2"/>
      <c r="C2" s="2"/>
      <c r="D2" s="43">
        <v>46321</v>
      </c>
      <c r="E2" s="4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customHeight="1" thickBot="1" x14ac:dyDescent="0.3">
      <c r="A3" s="2" t="s">
        <v>3</v>
      </c>
      <c r="B3" s="9"/>
      <c r="C3" s="10"/>
      <c r="D3" s="45"/>
      <c r="E3" s="4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Y3" s="2"/>
    </row>
    <row r="4" spans="1:26" ht="15" customHeight="1" thickBot="1" x14ac:dyDescent="0.3">
      <c r="A4" s="11"/>
      <c r="B4" s="12"/>
      <c r="C4" s="13"/>
      <c r="D4" s="3"/>
      <c r="E4" s="1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Y4" s="2"/>
    </row>
    <row r="5" spans="1:26" ht="96" customHeight="1" x14ac:dyDescent="0.25">
      <c r="B5" s="15" t="s">
        <v>4</v>
      </c>
      <c r="C5" s="2"/>
      <c r="D5" s="16" t="s">
        <v>5</v>
      </c>
      <c r="E5" s="17" t="s">
        <v>6</v>
      </c>
      <c r="F5" s="17" t="s">
        <v>7</v>
      </c>
      <c r="G5" s="17" t="s">
        <v>8</v>
      </c>
      <c r="H5" s="18" t="s">
        <v>9</v>
      </c>
      <c r="I5" s="17" t="s">
        <v>10</v>
      </c>
      <c r="J5" s="17" t="s">
        <v>11</v>
      </c>
      <c r="K5" s="19" t="s">
        <v>12</v>
      </c>
      <c r="L5" s="20" t="s">
        <v>13</v>
      </c>
      <c r="M5" s="20" t="s">
        <v>14</v>
      </c>
      <c r="N5" s="20" t="s">
        <v>15</v>
      </c>
      <c r="O5" s="20" t="s">
        <v>16</v>
      </c>
      <c r="P5" s="20" t="s">
        <v>17</v>
      </c>
      <c r="Q5" s="20" t="s">
        <v>18</v>
      </c>
      <c r="R5" s="20" t="s">
        <v>19</v>
      </c>
      <c r="S5" s="20" t="s">
        <v>20</v>
      </c>
      <c r="T5" s="21" t="s">
        <v>21</v>
      </c>
      <c r="U5" s="22" t="s">
        <v>22</v>
      </c>
      <c r="V5" s="17" t="s">
        <v>23</v>
      </c>
      <c r="W5" s="17" t="s">
        <v>24</v>
      </c>
      <c r="X5" s="17" t="s">
        <v>25</v>
      </c>
      <c r="Y5" s="17" t="s">
        <v>26</v>
      </c>
      <c r="Z5" s="17" t="s">
        <v>27</v>
      </c>
    </row>
    <row r="6" spans="1:26" x14ac:dyDescent="0.25">
      <c r="A6" s="23">
        <f>IF(D6&gt;0,_xlfn.RANK.EQ(D6,$D$6:$D$230,0),"")</f>
        <v>1</v>
      </c>
      <c r="B6" s="24" t="s">
        <v>60</v>
      </c>
      <c r="C6" s="25"/>
      <c r="D6" s="23">
        <f>SUM(E6:Z6)</f>
        <v>257</v>
      </c>
      <c r="E6" s="26">
        <v>55</v>
      </c>
      <c r="F6" s="28">
        <v>10</v>
      </c>
      <c r="G6" s="28">
        <v>4</v>
      </c>
      <c r="H6" s="27"/>
      <c r="I6" s="27">
        <v>9</v>
      </c>
      <c r="J6" s="26">
        <v>80</v>
      </c>
      <c r="K6" s="28" t="str">
        <f>IFERROR(_xlfn.XLOOKUP($B6,[1]Mestikset!$C$3:$C$32,[1]Mestikset!$D$3:$D$32,""),"")</f>
        <v/>
      </c>
      <c r="L6" s="27" t="str">
        <f>IFERROR(_xlfn.XLOOKUP($B6,[1]Mestikset!$G$3:$G$32,[1]Mestikset!$H$3:$H$32,""),"")</f>
        <v/>
      </c>
      <c r="M6" s="27" t="str">
        <f>IFERROR(_xlfn.XLOOKUP($B6,[1]Mestikset!$K$3:$K$32,[1]Mestikset!$L$3:$L$32,""),"")</f>
        <v/>
      </c>
      <c r="N6" s="27" t="str">
        <f>IFERROR(_xlfn.XLOOKUP($B6,[1]Mestikset!$O$3:$O$32,[1]Mestikset!$P$3:$P$32,""),"")</f>
        <v/>
      </c>
      <c r="O6" s="27" t="str">
        <f>IFERROR(_xlfn.XLOOKUP($B6,[1]Mestikset!$S$3:$S$32,[1]Mestikset!$T$3:$T$32,""),"")</f>
        <v/>
      </c>
      <c r="P6" s="27" t="str">
        <f>IFERROR(_xlfn.XLOOKUP($B6,[1]Mestikset!$AM$3:$AM$32,[1]Mestikset!$AN$3:$AN$32,""),"")</f>
        <v/>
      </c>
      <c r="Q6" s="27" t="str">
        <f>IFERROR(_xlfn.XLOOKUP($B6,[1]Mestikset!$AA$3:$AA$32,[1]Mestikset!$AB$3:$AB$32,""),"")</f>
        <v/>
      </c>
      <c r="R6" s="27" t="str">
        <f>IFERROR(_xlfn.XLOOKUP($B6,[1]Mestikset!$W$3:$W$32,[1]Mestikset!$X$3:$X$32,""),"")</f>
        <v/>
      </c>
      <c r="S6" s="27" t="str">
        <f>IFERROR(_xlfn.XLOOKUP($B6,[1]Mestikset!$AE$3:$AE$32,[1]Mestikset!$AF$3:$AF$32,""),"")</f>
        <v/>
      </c>
      <c r="T6" s="27" t="str">
        <f>IFERROR(_xlfn.XLOOKUP($B6,[1]Mestikset!$AI$3:$AI$32,[1]Mestikset!$AJ$3:$AJ$32,""),"")</f>
        <v/>
      </c>
      <c r="U6" s="27"/>
      <c r="V6" s="27">
        <f>IFERROR(_xlfn.XLOOKUP($B6,[1]Autumn!$B$1:$B$30,[1]Autumn!$C$1:$C$30,""),"")</f>
        <v>14</v>
      </c>
      <c r="W6" s="27">
        <f>IFERROR(_xlfn.XLOOKUP($B6,[1]October!$B$1:$B$30,[1]October!$C$1:$C$30,""),"")</f>
        <v>80</v>
      </c>
      <c r="X6" s="28" t="str">
        <f>IF(COUNTIF('[1]Halloween Texas-scramble'!$B$1:$B$15,$B6)+COUNTIF('[1]Halloween Texas-scramble'!$D$1:$D$15,$B6)+COUNTIF('[1]Halloween Texas-scramble'!$F$1:$F$15,$B6)=0,"",SUMIF('[1]Halloween Texas-scramble'!$B$1:$B$15,$B6,'[1]Halloween Texas-scramble'!$C$1:$C$15)+SUMIF('[1]Halloween Texas-scramble'!$D$1:$D$15,$B6,'[1]Halloween Texas-scramble'!$E$1:$E$15)+SUMIF('[1]Halloween Texas-scramble'!$F$1:$F$15,$B6,'[1]Halloween Texas-scramble'!$G$1:$G$15))</f>
        <v/>
      </c>
      <c r="Y6" s="27">
        <f>IFERROR(_xlfn.XLOOKUP($B6,[1]cupit!$B$2:$B$34,[1]cupit!$C$2:$C$34,""),"")</f>
        <v>5</v>
      </c>
      <c r="Z6" s="27" t="str">
        <f>IFERROR(_xlfn.XLOOKUP($B6,[1]cupit!$F$2:$F$34,[1]cupit!$G$2:$G$34,""),"")</f>
        <v/>
      </c>
    </row>
    <row r="7" spans="1:26" x14ac:dyDescent="0.25">
      <c r="A7" s="23">
        <f>IF(D7&gt;0,_xlfn.RANK.EQ(D7,$D$6:$D$230,0),"")</f>
        <v>2</v>
      </c>
      <c r="B7" s="32" t="s">
        <v>34</v>
      </c>
      <c r="C7" s="33"/>
      <c r="D7" s="23">
        <f>SUM(E7:Z7)</f>
        <v>224</v>
      </c>
      <c r="E7" s="27"/>
      <c r="F7" s="28"/>
      <c r="G7" s="27"/>
      <c r="H7" s="27"/>
      <c r="I7" s="28">
        <v>9</v>
      </c>
      <c r="J7" s="27">
        <v>100</v>
      </c>
      <c r="K7" s="27" t="str">
        <f>IFERROR(_xlfn.XLOOKUP($B7,[1]Mestikset!$C$3:$C$32,[1]Mestikset!$D$3:$D$32,""),"")</f>
        <v/>
      </c>
      <c r="L7" s="27" t="str">
        <f>IFERROR(_xlfn.XLOOKUP($B7,[1]Mestikset!$G$3:$G$32,[1]Mestikset!$H$3:$H$32,""),"")</f>
        <v/>
      </c>
      <c r="M7" s="27" t="str">
        <f>IFERROR(_xlfn.XLOOKUP($B7,[1]Mestikset!$K$3:$K$32,[1]Mestikset!$L$3:$L$32,""),"")</f>
        <v/>
      </c>
      <c r="N7" s="27">
        <f>IFERROR(_xlfn.XLOOKUP($B7,[1]Mestikset!$O$3:$O$32,[1]Mestikset!$P$3:$P$32,""),"")</f>
        <v>100</v>
      </c>
      <c r="O7" s="27" t="str">
        <f>IFERROR(_xlfn.XLOOKUP($B7,[1]Mestikset!$S$3:$S$32,[1]Mestikset!$T$3:$T$32,""),"")</f>
        <v/>
      </c>
      <c r="P7" s="27" t="str">
        <f>IFERROR(_xlfn.XLOOKUP($B7,[1]Mestikset!$AM$3:$AM$32,[1]Mestikset!$AN$3:$AN$32,""),"")</f>
        <v/>
      </c>
      <c r="Q7" s="27" t="str">
        <f>IFERROR(_xlfn.XLOOKUP($B7,[1]Mestikset!$AA$3:$AA$32,[1]Mestikset!$AB$3:$AB$32,""),"")</f>
        <v/>
      </c>
      <c r="R7" s="27" t="str">
        <f>IFERROR(_xlfn.XLOOKUP($B7,[1]Mestikset!$W$3:$W$32,[1]Mestikset!$X$3:$X$32,""),"")</f>
        <v/>
      </c>
      <c r="S7" s="27" t="str">
        <f>IFERROR(_xlfn.XLOOKUP($B7,[1]Mestikset!$AE$3:$AE$32,[1]Mestikset!$AF$3:$AF$32,""),"")</f>
        <v/>
      </c>
      <c r="T7" s="27" t="str">
        <f>IFERROR(_xlfn.XLOOKUP($B7,[1]Mestikset!$AI$3:$AI$32,[1]Mestikset!$AJ$3:$AJ$32,""),"")</f>
        <v/>
      </c>
      <c r="U7" s="27"/>
      <c r="V7" s="27" t="str">
        <f>IFERROR(_xlfn.XLOOKUP($B7,[1]Autumn!$B$1:$B$30,[1]Autumn!$C$1:$C$30,""),"")</f>
        <v/>
      </c>
      <c r="W7" s="27" t="str">
        <f>IFERROR(_xlfn.XLOOKUP($B7,[1]October!$B$1:$B$30,[1]October!$C$1:$C$30,""),"")</f>
        <v/>
      </c>
      <c r="X7" s="27" t="str">
        <f>IF(COUNTIF('[1]Halloween Texas-scramble'!$B$1:$B$15,$B7)+COUNTIF('[1]Halloween Texas-scramble'!$D$1:$D$15,$B7)+COUNTIF('[1]Halloween Texas-scramble'!$F$1:$F$15,$B7)=0,"",SUMIF('[1]Halloween Texas-scramble'!$B$1:$B$15,$B7,'[1]Halloween Texas-scramble'!$C$1:$C$15)+SUMIF('[1]Halloween Texas-scramble'!$D$1:$D$15,$B7,'[1]Halloween Texas-scramble'!$E$1:$E$15)+SUMIF('[1]Halloween Texas-scramble'!$F$1:$F$15,$B7,'[1]Halloween Texas-scramble'!$G$1:$G$15))</f>
        <v/>
      </c>
      <c r="Y7" s="27">
        <f>IFERROR(_xlfn.XLOOKUP($B7,[1]cupit!$B$2:$B$34,[1]cupit!$C$2:$C$34,""),"")</f>
        <v>15</v>
      </c>
      <c r="Z7" s="27" t="str">
        <f>IFERROR(_xlfn.XLOOKUP($B7,[1]cupit!$F$2:$F$34,[1]cupit!$G$2:$G$34,""),"")</f>
        <v/>
      </c>
    </row>
    <row r="8" spans="1:26" s="31" customFormat="1" x14ac:dyDescent="0.25">
      <c r="A8" s="23">
        <f>IF(D8&gt;0,_xlfn.RANK.EQ(D8,$D$6:$D$230,0),"")</f>
        <v>3</v>
      </c>
      <c r="B8" s="24" t="s">
        <v>28</v>
      </c>
      <c r="C8" s="25"/>
      <c r="D8" s="23">
        <f>SUM(E8:Z8)</f>
        <v>223</v>
      </c>
      <c r="E8" s="26"/>
      <c r="F8" s="27"/>
      <c r="G8" s="28">
        <v>100</v>
      </c>
      <c r="H8" s="28"/>
      <c r="I8" s="28"/>
      <c r="J8" s="26"/>
      <c r="K8" s="27" t="str">
        <f>IFERROR(_xlfn.XLOOKUP($B8,[1]Mestikset!$C$3:$C$32,[1]Mestikset!$D$3:$D$32,""),"")</f>
        <v/>
      </c>
      <c r="L8" s="27" t="str">
        <f>IFERROR(_xlfn.XLOOKUP($B8,[1]Mestikset!$G$3:$G$32,[1]Mestikset!$H$3:$H$32,""),"")</f>
        <v/>
      </c>
      <c r="M8" s="27" t="str">
        <f>IFERROR(_xlfn.XLOOKUP($B8,[1]Mestikset!$K$3:$K$32,[1]Mestikset!$L$3:$L$32,""),"")</f>
        <v/>
      </c>
      <c r="N8" s="27" t="str">
        <f>IFERROR(_xlfn.XLOOKUP($B8,[1]Mestikset!$O$3:$O$32,[1]Mestikset!$P$3:$P$32,""),"")</f>
        <v/>
      </c>
      <c r="O8" s="27" t="str">
        <f>IFERROR(_xlfn.XLOOKUP($B8,[1]Mestikset!$S$3:$S$32,[1]Mestikset!$T$3:$T$32,""),"")</f>
        <v/>
      </c>
      <c r="P8" s="27">
        <f>IFERROR(_xlfn.XLOOKUP($B8,[1]Mestikset!$AM$3:$AM$32,[1]Mestikset!$AN$3:$AN$32,""),"")</f>
        <v>100</v>
      </c>
      <c r="Q8" s="27" t="str">
        <f>IFERROR(_xlfn.XLOOKUP($B8,[1]Mestikset!$AA$3:$AA$32,[1]Mestikset!$AB$3:$AB$32,""),"")</f>
        <v/>
      </c>
      <c r="R8" s="27" t="str">
        <f>IFERROR(_xlfn.XLOOKUP($B8,[1]Mestikset!$W$3:$W$32,[1]Mestikset!$X$3:$X$32,""),"")</f>
        <v/>
      </c>
      <c r="S8" s="27" t="str">
        <f>IFERROR(_xlfn.XLOOKUP($B8,[1]Mestikset!$AE$3:$AE$32,[1]Mestikset!$AF$3:$AF$32,""),"")</f>
        <v/>
      </c>
      <c r="T8" s="27" t="str">
        <f>IFERROR(_xlfn.XLOOKUP($B8,[1]Mestikset!$AI$3:$AI$32,[1]Mestikset!$AJ$3:$AJ$32,""),"")</f>
        <v/>
      </c>
      <c r="U8" s="27"/>
      <c r="V8" s="28">
        <f>IFERROR(_xlfn.XLOOKUP($B8,[1]Autumn!$B$1:$B$30,[1]Autumn!$C$1:$C$30,""),"")</f>
        <v>7</v>
      </c>
      <c r="W8" s="27">
        <f>IFERROR(_xlfn.XLOOKUP($B8,[1]October!$B$1:$B$30,[1]October!$C$1:$C$30,""),"")</f>
        <v>16</v>
      </c>
      <c r="X8" s="27" t="str">
        <f>IF(COUNTIF('[1]Halloween Texas-scramble'!$B$1:$B$15,$B8)+COUNTIF('[1]Halloween Texas-scramble'!$D$1:$D$15,$B8)+COUNTIF('[1]Halloween Texas-scramble'!$F$1:$F$15,$B8)=0,"",SUMIF('[1]Halloween Texas-scramble'!$B$1:$B$15,$B8,'[1]Halloween Texas-scramble'!$C$1:$C$15)+SUMIF('[1]Halloween Texas-scramble'!$D$1:$D$15,$B8,'[1]Halloween Texas-scramble'!$E$1:$E$15)+SUMIF('[1]Halloween Texas-scramble'!$F$1:$F$15,$B8,'[1]Halloween Texas-scramble'!$G$1:$G$15))</f>
        <v/>
      </c>
      <c r="Y8" s="27" t="str">
        <f>IFERROR(_xlfn.XLOOKUP($B8,[1]cupit!$B$2:$B$34,[1]cupit!$C$2:$C$34,""),"")</f>
        <v/>
      </c>
      <c r="Z8" s="27" t="str">
        <f>IFERROR(_xlfn.XLOOKUP($B8,[1]cupit!$F$2:$F$34,[1]cupit!$G$2:$G$34,""),"")</f>
        <v/>
      </c>
    </row>
    <row r="9" spans="1:26" s="31" customFormat="1" x14ac:dyDescent="0.25">
      <c r="A9" s="23">
        <f>IF(D9&gt;0,_xlfn.RANK.EQ(D9,$D$6:$D$230,0),"")</f>
        <v>4</v>
      </c>
      <c r="B9" s="34" t="s">
        <v>57</v>
      </c>
      <c r="C9" s="35"/>
      <c r="D9" s="23">
        <f>SUM(E9:Z9)</f>
        <v>215</v>
      </c>
      <c r="E9" s="36"/>
      <c r="F9" s="36"/>
      <c r="G9" s="36"/>
      <c r="H9" s="36"/>
      <c r="I9" s="28"/>
      <c r="J9" s="26"/>
      <c r="K9" s="36" t="str">
        <f>IFERROR(_xlfn.XLOOKUP($B9,[1]Mestikset!$C$3:$C$32,[1]Mestikset!$D$3:$D$32,""),"")</f>
        <v/>
      </c>
      <c r="L9" s="36" t="str">
        <f>IFERROR(_xlfn.XLOOKUP($B9,[1]Mestikset!$G$3:$G$32,[1]Mestikset!$H$3:$H$32,""),"")</f>
        <v/>
      </c>
      <c r="M9" s="36" t="str">
        <f>IFERROR(_xlfn.XLOOKUP($B9,[1]Mestikset!$K$3:$K$32,[1]Mestikset!$L$3:$L$32,""),"")</f>
        <v/>
      </c>
      <c r="N9" s="36" t="str">
        <f>IFERROR(_xlfn.XLOOKUP($B9,[1]Mestikset!$O$3:$O$32,[1]Mestikset!$P$3:$P$32,""),"")</f>
        <v/>
      </c>
      <c r="O9" s="36" t="str">
        <f>IFERROR(_xlfn.XLOOKUP($B9,[1]Mestikset!$S$3:$S$32,[1]Mestikset!$T$3:$T$32,""),"")</f>
        <v/>
      </c>
      <c r="P9" s="36">
        <f>IFERROR(_xlfn.XLOOKUP($B9,[1]Mestikset!$AM$3:$AM$32,[1]Mestikset!$AN$3:$AN$32,""),"")</f>
        <v>80</v>
      </c>
      <c r="Q9" s="36" t="str">
        <f>IFERROR(_xlfn.XLOOKUP($B9,[1]Mestikset!$AA$3:$AA$32,[1]Mestikset!$AB$3:$AB$32,""),"")</f>
        <v/>
      </c>
      <c r="R9" s="36" t="str">
        <f>IFERROR(_xlfn.XLOOKUP($B9,[1]Mestikset!$W$3:$W$32,[1]Mestikset!$X$3:$X$32,""),"")</f>
        <v/>
      </c>
      <c r="S9" s="36" t="str">
        <f>IFERROR(_xlfn.XLOOKUP($B9,[1]Mestikset!$AE$3:$AE$32,[1]Mestikset!$AF$3:$AF$32,""),"")</f>
        <v/>
      </c>
      <c r="T9" s="36" t="str">
        <f>IFERROR(_xlfn.XLOOKUP($B9,[1]Mestikset!$AI$3:$AI$32,[1]Mestikset!$AJ$3:$AJ$32,""),"")</f>
        <v/>
      </c>
      <c r="U9" s="36"/>
      <c r="V9" s="36">
        <f>IFERROR(_xlfn.XLOOKUP($B9,[1]Autumn!$B$1:$B$30,[1]Autumn!$C$1:$C$30,""),"")</f>
        <v>80</v>
      </c>
      <c r="W9" s="36">
        <f>IFERROR(_xlfn.XLOOKUP($B9,[1]October!$B$1:$B$30,[1]October!$C$1:$C$30,""),"")</f>
        <v>55</v>
      </c>
      <c r="X9" s="41" t="str">
        <f>IF(COUNTIF('[1]Halloween Texas-scramble'!$B$1:$B$15,$B9)+COUNTIF('[1]Halloween Texas-scramble'!$D$1:$D$15,$B9)+COUNTIF('[1]Halloween Texas-scramble'!$F$1:$F$15,$B9)=0,"",SUMIF('[1]Halloween Texas-scramble'!$B$1:$B$15,$B9,'[1]Halloween Texas-scramble'!$C$1:$C$15)+SUMIF('[1]Halloween Texas-scramble'!$D$1:$D$15,$B9,'[1]Halloween Texas-scramble'!$E$1:$E$15)+SUMIF('[1]Halloween Texas-scramble'!$F$1:$F$15,$B9,'[1]Halloween Texas-scramble'!$G$1:$G$15))</f>
        <v/>
      </c>
      <c r="Y9" s="36" t="str">
        <f>IFERROR(_xlfn.XLOOKUP($B9,[1]cupit!$B$2:$B$34,[1]cupit!$C$2:$C$34,""),"")</f>
        <v/>
      </c>
      <c r="Z9" s="36" t="str">
        <f>IFERROR(_xlfn.XLOOKUP($B9,[1]cupit!$F$2:$F$34,[1]cupit!$G$2:$G$34,""),"")</f>
        <v/>
      </c>
    </row>
    <row r="10" spans="1:26" s="31" customFormat="1" x14ac:dyDescent="0.25">
      <c r="A10" s="23">
        <f>IF(D10&gt;0,_xlfn.RANK.EQ(D10,$D$6:$D$230,0),"")</f>
        <v>5</v>
      </c>
      <c r="B10" s="24" t="s">
        <v>33</v>
      </c>
      <c r="C10" s="25"/>
      <c r="D10" s="23">
        <f>SUM(E10:Z10)</f>
        <v>191</v>
      </c>
      <c r="E10" s="26">
        <v>24</v>
      </c>
      <c r="F10" s="28">
        <v>5</v>
      </c>
      <c r="G10" s="28">
        <v>35</v>
      </c>
      <c r="H10" s="27">
        <v>35</v>
      </c>
      <c r="I10" s="27"/>
      <c r="J10" s="27"/>
      <c r="K10" s="27">
        <f>IFERROR(_xlfn.XLOOKUP($B10,[1]Mestikset!$C$3:$C$32,[1]Mestikset!$D$3:$D$32,""),"")</f>
        <v>15</v>
      </c>
      <c r="L10" s="27" t="str">
        <f>IFERROR(_xlfn.XLOOKUP($B10,[1]Mestikset!$G$3:$G$32,[1]Mestikset!$H$3:$H$32,""),"")</f>
        <v/>
      </c>
      <c r="M10" s="28" t="str">
        <f>IFERROR(_xlfn.XLOOKUP($B10,[1]Mestikset!$K$3:$K$32,[1]Mestikset!$L$3:$L$32,""),"")</f>
        <v/>
      </c>
      <c r="N10" s="27" t="str">
        <f>IFERROR(_xlfn.XLOOKUP($B10,[1]Mestikset!$O$3:$O$32,[1]Mestikset!$P$3:$P$32,""),"")</f>
        <v/>
      </c>
      <c r="O10" s="27" t="str">
        <f>IFERROR(_xlfn.XLOOKUP($B10,[1]Mestikset!$S$3:$S$32,[1]Mestikset!$T$3:$T$32,""),"")</f>
        <v/>
      </c>
      <c r="P10" s="27" t="str">
        <f>IFERROR(_xlfn.XLOOKUP($B10,[1]Mestikset!$AM$3:$AM$32,[1]Mestikset!$AN$3:$AN$32,""),"")</f>
        <v/>
      </c>
      <c r="Q10" s="27" t="str">
        <f>IFERROR(_xlfn.XLOOKUP($B10,[1]Mestikset!$AA$3:$AA$32,[1]Mestikset!$AB$3:$AB$32,""),"")</f>
        <v/>
      </c>
      <c r="R10" s="27" t="str">
        <f>IFERROR(_xlfn.XLOOKUP($B10,[1]Mestikset!$W$3:$W$32,[1]Mestikset!$X$3:$X$32,""),"")</f>
        <v/>
      </c>
      <c r="S10" s="27" t="str">
        <f>IFERROR(_xlfn.XLOOKUP($B10,[1]Mestikset!$AE$3:$AE$32,[1]Mestikset!$AF$3:$AF$32,""),"")</f>
        <v/>
      </c>
      <c r="T10" s="27" t="str">
        <f>IFERROR(_xlfn.XLOOKUP($B10,[1]Mestikset!$AI$3:$AI$32,[1]Mestikset!$AJ$3:$AJ$32,""),"")</f>
        <v/>
      </c>
      <c r="U10" s="27"/>
      <c r="V10" s="28" t="str">
        <f>IFERROR(_xlfn.XLOOKUP($B10,[1]Autumn!$B$1:$B$30,[1]Autumn!$C$1:$C$30,""),"")</f>
        <v/>
      </c>
      <c r="W10" s="27">
        <f>IFERROR(_xlfn.XLOOKUP($B10,[1]October!$B$1:$B$30,[1]October!$C$1:$C$30,""),"")</f>
        <v>12</v>
      </c>
      <c r="X10" s="41" t="str">
        <f>IF(COUNTIF('[1]Halloween Texas-scramble'!$B$1:$B$15,$B10)+COUNTIF('[1]Halloween Texas-scramble'!$D$1:$D$15,$B10)+COUNTIF('[1]Halloween Texas-scramble'!$F$1:$F$15,$B10)=0,"",SUMIF('[1]Halloween Texas-scramble'!$B$1:$B$15,$B10,'[1]Halloween Texas-scramble'!$C$1:$C$15)+SUMIF('[1]Halloween Texas-scramble'!$D$1:$D$15,$B10,'[1]Halloween Texas-scramble'!$E$1:$E$15)+SUMIF('[1]Halloween Texas-scramble'!$F$1:$F$15,$B10,'[1]Halloween Texas-scramble'!$G$1:$G$15))</f>
        <v/>
      </c>
      <c r="Y10" s="27">
        <f>IFERROR(_xlfn.XLOOKUP($B10,[1]cupit!$B$2:$B$34,[1]cupit!$C$2:$C$34,""),"")</f>
        <v>15</v>
      </c>
      <c r="Z10" s="27">
        <f>IFERROR(_xlfn.XLOOKUP($B10,[1]cupit!$F$2:$F$34,[1]cupit!$G$2:$G$34,""),"")</f>
        <v>50</v>
      </c>
    </row>
    <row r="11" spans="1:26" s="31" customFormat="1" x14ac:dyDescent="0.25">
      <c r="A11" s="23">
        <f>IF(D11&gt;0,_xlfn.RANK.EQ(D11,$D$6:$D$230,0),"")</f>
        <v>6</v>
      </c>
      <c r="B11" s="24" t="s">
        <v>31</v>
      </c>
      <c r="C11" s="25"/>
      <c r="D11" s="23">
        <f>SUM(E11:Z11)</f>
        <v>183</v>
      </c>
      <c r="E11" s="26">
        <v>80</v>
      </c>
      <c r="F11" s="28">
        <v>1</v>
      </c>
      <c r="G11" s="27">
        <v>9</v>
      </c>
      <c r="H11" s="28">
        <v>26</v>
      </c>
      <c r="I11" s="28">
        <v>2</v>
      </c>
      <c r="J11" s="26"/>
      <c r="K11" s="28">
        <f>IFERROR(_xlfn.XLOOKUP($B11,[1]Mestikset!$C$3:$C$32,[1]Mestikset!$D$3:$D$32,""),"")</f>
        <v>10</v>
      </c>
      <c r="L11" s="27" t="str">
        <f>IFERROR(_xlfn.XLOOKUP($B11,[1]Mestikset!$G$3:$G$32,[1]Mestikset!$H$3:$H$32,""),"")</f>
        <v/>
      </c>
      <c r="M11" s="27" t="str">
        <f>IFERROR(_xlfn.XLOOKUP($B11,[1]Mestikset!$K$3:$K$32,[1]Mestikset!$L$3:$L$32,""),"")</f>
        <v/>
      </c>
      <c r="N11" s="27" t="str">
        <f>IFERROR(_xlfn.XLOOKUP($B11,[1]Mestikset!$O$3:$O$32,[1]Mestikset!$P$3:$P$32,""),"")</f>
        <v/>
      </c>
      <c r="O11" s="27" t="str">
        <f>IFERROR(_xlfn.XLOOKUP($B11,[1]Mestikset!$S$3:$S$32,[1]Mestikset!$T$3:$T$32,""),"")</f>
        <v/>
      </c>
      <c r="P11" s="27" t="str">
        <f>IFERROR(_xlfn.XLOOKUP($B11,[1]Mestikset!$AM$3:$AM$32,[1]Mestikset!$AN$3:$AN$32,""),"")</f>
        <v/>
      </c>
      <c r="Q11" s="27" t="str">
        <f>IFERROR(_xlfn.XLOOKUP($B11,[1]Mestikset!$AA$3:$AA$32,[1]Mestikset!$AB$3:$AB$32,""),"")</f>
        <v/>
      </c>
      <c r="R11" s="27" t="str">
        <f>IFERROR(_xlfn.XLOOKUP($B11,[1]Mestikset!$W$3:$W$32,[1]Mestikset!$X$3:$X$32,""),"")</f>
        <v/>
      </c>
      <c r="S11" s="27" t="str">
        <f>IFERROR(_xlfn.XLOOKUP($B11,[1]Mestikset!$AE$3:$AE$32,[1]Mestikset!$AF$3:$AF$32,""),"")</f>
        <v/>
      </c>
      <c r="T11" s="27" t="str">
        <f>IFERROR(_xlfn.XLOOKUP($B11,[1]Mestikset!$AI$3:$AI$32,[1]Mestikset!$AJ$3:$AJ$32,""),"")</f>
        <v/>
      </c>
      <c r="U11" s="27">
        <v>10</v>
      </c>
      <c r="V11" s="27" t="str">
        <f>IFERROR(_xlfn.XLOOKUP($B11,[1]Autumn!$B$1:$B$30,[1]Autumn!$C$1:$C$30,""),"")</f>
        <v/>
      </c>
      <c r="W11" s="27" t="str">
        <f>IFERROR(_xlfn.XLOOKUP($B11,[1]October!$B$1:$B$30,[1]October!$C$1:$C$30,""),"")</f>
        <v/>
      </c>
      <c r="X11" s="27" t="str">
        <f>IF(COUNTIF('[1]Halloween Texas-scramble'!$B$1:$B$15,$B11)+COUNTIF('[1]Halloween Texas-scramble'!$D$1:$D$15,$B11)+COUNTIF('[1]Halloween Texas-scramble'!$F$1:$F$15,$B11)=0,"",SUMIF('[1]Halloween Texas-scramble'!$B$1:$B$15,$B11,'[1]Halloween Texas-scramble'!$C$1:$C$15)+SUMIF('[1]Halloween Texas-scramble'!$D$1:$D$15,$B11,'[1]Halloween Texas-scramble'!$E$1:$E$15)+SUMIF('[1]Halloween Texas-scramble'!$F$1:$F$15,$B11,'[1]Halloween Texas-scramble'!$G$1:$G$15))</f>
        <v/>
      </c>
      <c r="Y11" s="27">
        <f>IFERROR(_xlfn.XLOOKUP($B11,[1]cupit!$B$2:$B$34,[1]cupit!$C$2:$C$34,""),"")</f>
        <v>30</v>
      </c>
      <c r="Z11" s="27">
        <f>IFERROR(_xlfn.XLOOKUP($B11,[1]cupit!$F$2:$F$34,[1]cupit!$G$2:$G$34,""),"")</f>
        <v>15</v>
      </c>
    </row>
    <row r="12" spans="1:26" s="31" customFormat="1" x14ac:dyDescent="0.25">
      <c r="A12" s="23">
        <f>IF(D12&gt;0,_xlfn.RANK.EQ(D12,$D$6:$D$230,0),"")</f>
        <v>7</v>
      </c>
      <c r="B12" s="34" t="s">
        <v>59</v>
      </c>
      <c r="C12" s="35"/>
      <c r="D12" s="23">
        <f>SUM(E12:Z12)</f>
        <v>180</v>
      </c>
      <c r="E12" s="36"/>
      <c r="F12" s="36"/>
      <c r="G12" s="36"/>
      <c r="H12" s="36"/>
      <c r="I12" s="28"/>
      <c r="J12" s="26"/>
      <c r="K12" s="36">
        <f>IFERROR(_xlfn.XLOOKUP($B12,[1]Mestikset!$C$3:$C$32,[1]Mestikset!$D$3:$D$32,""),"")</f>
        <v>80</v>
      </c>
      <c r="L12" s="36" t="str">
        <f>IFERROR(_xlfn.XLOOKUP($B12,[1]Mestikset!$G$3:$G$32,[1]Mestikset!$H$3:$H$32,""),"")</f>
        <v/>
      </c>
      <c r="M12" s="36" t="str">
        <f>IFERROR(_xlfn.XLOOKUP($B12,[1]Mestikset!$K$3:$K$32,[1]Mestikset!$L$3:$L$32,""),"")</f>
        <v/>
      </c>
      <c r="N12" s="36" t="str">
        <f>IFERROR(_xlfn.XLOOKUP($B12,[1]Mestikset!$O$3:$O$32,[1]Mestikset!$P$3:$P$32,""),"")</f>
        <v/>
      </c>
      <c r="O12" s="36" t="str">
        <f>IFERROR(_xlfn.XLOOKUP($B12,[1]Mestikset!$S$3:$S$32,[1]Mestikset!$T$3:$T$32,""),"")</f>
        <v/>
      </c>
      <c r="P12" s="36" t="str">
        <f>IFERROR(_xlfn.XLOOKUP($B12,[1]Mestikset!$AM$3:$AM$32,[1]Mestikset!$AN$3:$AN$32,""),"")</f>
        <v/>
      </c>
      <c r="Q12" s="36" t="str">
        <f>IFERROR(_xlfn.XLOOKUP($B12,[1]Mestikset!$AA$3:$AA$32,[1]Mestikset!$AB$3:$AB$32,""),"")</f>
        <v/>
      </c>
      <c r="R12" s="36" t="str">
        <f>IFERROR(_xlfn.XLOOKUP($B12,[1]Mestikset!$W$3:$W$32,[1]Mestikset!$X$3:$X$32,""),"")</f>
        <v/>
      </c>
      <c r="S12" s="36" t="str">
        <f>IFERROR(_xlfn.XLOOKUP($B12,[1]Mestikset!$AE$3:$AE$32,[1]Mestikset!$AF$3:$AF$32,""),"")</f>
        <v/>
      </c>
      <c r="T12" s="36" t="str">
        <f>IFERROR(_xlfn.XLOOKUP($B12,[1]Mestikset!$AI$3:$AI$32,[1]Mestikset!$AJ$3:$AJ$32,""),"")</f>
        <v/>
      </c>
      <c r="U12" s="36"/>
      <c r="V12" s="36" t="str">
        <f>IFERROR(_xlfn.XLOOKUP($B12,[1]Autumn!$B$1:$B$30,[1]Autumn!$C$1:$C$30,""),"")</f>
        <v/>
      </c>
      <c r="W12" s="36" t="str">
        <f>IFERROR(_xlfn.XLOOKUP($B12,[1]October!$B$1:$B$30,[1]October!$C$1:$C$30,""),"")</f>
        <v/>
      </c>
      <c r="X12" s="41" t="str">
        <f>IF(COUNTIF('[1]Halloween Texas-scramble'!$B$1:$B$15,$B12)+COUNTIF('[1]Halloween Texas-scramble'!$D$1:$D$15,$B12)+COUNTIF('[1]Halloween Texas-scramble'!$F$1:$F$15,$B12)=0,"",SUMIF('[1]Halloween Texas-scramble'!$B$1:$B$15,$B12,'[1]Halloween Texas-scramble'!$C$1:$C$15)+SUMIF('[1]Halloween Texas-scramble'!$D$1:$D$15,$B12,'[1]Halloween Texas-scramble'!$E$1:$E$15)+SUMIF('[1]Halloween Texas-scramble'!$F$1:$F$15,$B12,'[1]Halloween Texas-scramble'!$G$1:$G$15))</f>
        <v/>
      </c>
      <c r="Y12" s="36" t="str">
        <f>IFERROR(_xlfn.XLOOKUP($B12,[1]cupit!$B$2:$B$34,[1]cupit!$C$2:$C$34,""),"")</f>
        <v/>
      </c>
      <c r="Z12" s="36">
        <f>IFERROR(_xlfn.XLOOKUP($B12,[1]cupit!$F$2:$F$34,[1]cupit!$G$2:$G$34,""),"")</f>
        <v>100</v>
      </c>
    </row>
    <row r="13" spans="1:26" s="31" customFormat="1" x14ac:dyDescent="0.25">
      <c r="A13" s="23">
        <f>IF(D13&gt;0,_xlfn.RANK.EQ(D13,$D$6:$D$230,0),"")</f>
        <v>7</v>
      </c>
      <c r="B13" s="30" t="s">
        <v>53</v>
      </c>
      <c r="C13" s="25"/>
      <c r="D13" s="23">
        <f>SUM(E13:Z13)</f>
        <v>180</v>
      </c>
      <c r="E13" s="28">
        <v>16</v>
      </c>
      <c r="F13" s="26"/>
      <c r="G13" s="28">
        <v>40</v>
      </c>
      <c r="H13" s="28">
        <v>14</v>
      </c>
      <c r="I13" s="27"/>
      <c r="J13" s="27">
        <v>35</v>
      </c>
      <c r="K13" s="27">
        <f>IFERROR(_xlfn.XLOOKUP($B13,[1]Mestikset!$C$3:$C$32,[1]Mestikset!$D$3:$D$32,""),"")</f>
        <v>16</v>
      </c>
      <c r="L13" s="27" t="str">
        <f>IFERROR(_xlfn.XLOOKUP($B13,[1]Mestikset!$G$3:$G$32,[1]Mestikset!$H$3:$H$32,""),"")</f>
        <v/>
      </c>
      <c r="M13" s="27" t="str">
        <f>IFERROR(_xlfn.XLOOKUP($B13,[1]Mestikset!$K$3:$K$32,[1]Mestikset!$L$3:$L$32,""),"")</f>
        <v/>
      </c>
      <c r="N13" s="27" t="str">
        <f>IFERROR(_xlfn.XLOOKUP($B13,[1]Mestikset!$O$3:$O$32,[1]Mestikset!$P$3:$P$32,""),"")</f>
        <v/>
      </c>
      <c r="O13" s="27" t="str">
        <f>IFERROR(_xlfn.XLOOKUP($B13,[1]Mestikset!$S$3:$S$32,[1]Mestikset!$T$3:$T$32,""),"")</f>
        <v/>
      </c>
      <c r="P13" s="27" t="str">
        <f>IFERROR(_xlfn.XLOOKUP($B13,[1]Mestikset!$AM$3:$AM$32,[1]Mestikset!$AN$3:$AN$32,""),"")</f>
        <v/>
      </c>
      <c r="Q13" s="27" t="str">
        <f>IFERROR(_xlfn.XLOOKUP($B13,[1]Mestikset!$AA$3:$AA$32,[1]Mestikset!$AB$3:$AB$32,""),"")</f>
        <v/>
      </c>
      <c r="R13" s="27" t="str">
        <f>IFERROR(_xlfn.XLOOKUP($B13,[1]Mestikset!$W$3:$W$32,[1]Mestikset!$X$3:$X$32,""),"")</f>
        <v/>
      </c>
      <c r="S13" s="27" t="str">
        <f>IFERROR(_xlfn.XLOOKUP($B13,[1]Mestikset!$AE$3:$AE$32,[1]Mestikset!$AF$3:$AF$32,""),"")</f>
        <v/>
      </c>
      <c r="T13" s="27" t="str">
        <f>IFERROR(_xlfn.XLOOKUP($B13,[1]Mestikset!$AI$3:$AI$32,[1]Mestikset!$AJ$3:$AJ$32,""),"")</f>
        <v/>
      </c>
      <c r="U13" s="27"/>
      <c r="V13" s="27" t="str">
        <f>IFERROR(_xlfn.XLOOKUP($B13,[1]Autumn!$B$1:$B$30,[1]Autumn!$C$1:$C$30,""),"")</f>
        <v/>
      </c>
      <c r="W13" s="27">
        <f>IFERROR(_xlfn.XLOOKUP($B13,[1]October!$B$1:$B$30,[1]October!$C$1:$C$30,""),"")</f>
        <v>22</v>
      </c>
      <c r="X13" s="28">
        <f>IF(COUNTIF('[1]Halloween Texas-scramble'!$B$1:$B$15,$B13)+COUNTIF('[1]Halloween Texas-scramble'!$D$1:$D$15,$B13)+COUNTIF('[1]Halloween Texas-scramble'!$F$1:$F$15,$B13)=0,"",SUMIF('[1]Halloween Texas-scramble'!$B$1:$B$15,$B13,'[1]Halloween Texas-scramble'!$C$1:$C$15)+SUMIF('[1]Halloween Texas-scramble'!$D$1:$D$15,$B13,'[1]Halloween Texas-scramble'!$E$1:$E$15)+SUMIF('[1]Halloween Texas-scramble'!$F$1:$F$15,$B13,'[1]Halloween Texas-scramble'!$G$1:$G$15))</f>
        <v>7</v>
      </c>
      <c r="Y13" s="27">
        <f>IFERROR(_xlfn.XLOOKUP($B13,[1]cupit!$B$2:$B$34,[1]cupit!$C$2:$C$34,""),"")</f>
        <v>15</v>
      </c>
      <c r="Z13" s="27">
        <f>IFERROR(_xlfn.XLOOKUP($B13,[1]cupit!$F$2:$F$34,[1]cupit!$G$2:$G$34,""),"")</f>
        <v>15</v>
      </c>
    </row>
    <row r="14" spans="1:26" s="31" customFormat="1" x14ac:dyDescent="0.25">
      <c r="A14" s="23">
        <f>IF(D14&gt;0,_xlfn.RANK.EQ(D14,$D$6:$D$230,0),"")</f>
        <v>9</v>
      </c>
      <c r="B14" s="30" t="s">
        <v>30</v>
      </c>
      <c r="C14" s="25"/>
      <c r="D14" s="23">
        <f>SUM(E14:Z14)</f>
        <v>170</v>
      </c>
      <c r="E14" s="27"/>
      <c r="F14" s="26">
        <v>20</v>
      </c>
      <c r="G14" s="27"/>
      <c r="H14" s="27">
        <v>55</v>
      </c>
      <c r="I14" s="27"/>
      <c r="J14" s="27"/>
      <c r="K14" s="28">
        <f>IFERROR(_xlfn.XLOOKUP($B14,[1]Mestikset!$C$3:$C$32,[1]Mestikset!$D$3:$D$32,""),"")</f>
        <v>65</v>
      </c>
      <c r="L14" s="27" t="str">
        <f>IFERROR(_xlfn.XLOOKUP($B14,[1]Mestikset!$G$3:$G$32,[1]Mestikset!$H$3:$H$32,""),"")</f>
        <v/>
      </c>
      <c r="M14" s="28" t="str">
        <f>IFERROR(_xlfn.XLOOKUP($B14,[1]Mestikset!$K$3:$K$32,[1]Mestikset!$L$3:$L$32,""),"")</f>
        <v/>
      </c>
      <c r="N14" s="27" t="str">
        <f>IFERROR(_xlfn.XLOOKUP($B14,[1]Mestikset!$O$3:$O$32,[1]Mestikset!$P$3:$P$32,""),"")</f>
        <v/>
      </c>
      <c r="O14" s="27" t="str">
        <f>IFERROR(_xlfn.XLOOKUP($B14,[1]Mestikset!$S$3:$S$32,[1]Mestikset!$T$3:$T$32,""),"")</f>
        <v/>
      </c>
      <c r="P14" s="28" t="str">
        <f>IFERROR(_xlfn.XLOOKUP($B14,[1]Mestikset!$AM$3:$AM$32,[1]Mestikset!$AN$3:$AN$32,""),"")</f>
        <v/>
      </c>
      <c r="Q14" s="27" t="str">
        <f>IFERROR(_xlfn.XLOOKUP($B14,[1]Mestikset!$AA$3:$AA$32,[1]Mestikset!$AB$3:$AB$32,""),"")</f>
        <v/>
      </c>
      <c r="R14" s="27" t="str">
        <f>IFERROR(_xlfn.XLOOKUP($B14,[1]Mestikset!$W$3:$W$32,[1]Mestikset!$X$3:$X$32,""),"")</f>
        <v/>
      </c>
      <c r="S14" s="27" t="str">
        <f>IFERROR(_xlfn.XLOOKUP($B14,[1]Mestikset!$AE$3:$AE$32,[1]Mestikset!$AF$3:$AF$32,""),"")</f>
        <v/>
      </c>
      <c r="T14" s="27" t="str">
        <f>IFERROR(_xlfn.XLOOKUP($B14,[1]Mestikset!$AI$3:$AI$32,[1]Mestikset!$AJ$3:$AJ$32,""),"")</f>
        <v/>
      </c>
      <c r="U14" s="27"/>
      <c r="V14" s="28" t="str">
        <f>IFERROR(_xlfn.XLOOKUP($B14,[1]Autumn!$B$1:$B$30,[1]Autumn!$C$1:$C$30,""),"")</f>
        <v/>
      </c>
      <c r="W14" s="27" t="str">
        <f>IFERROR(_xlfn.XLOOKUP($B14,[1]October!$B$1:$B$30,[1]October!$C$1:$C$30,""),"")</f>
        <v/>
      </c>
      <c r="X14" s="27" t="str">
        <f>IF(COUNTIF('[1]Halloween Texas-scramble'!$B$1:$B$15,$B14)+COUNTIF('[1]Halloween Texas-scramble'!$D$1:$D$15,$B14)+COUNTIF('[1]Halloween Texas-scramble'!$F$1:$F$15,$B14)=0,"",SUMIF('[1]Halloween Texas-scramble'!$B$1:$B$15,$B14,'[1]Halloween Texas-scramble'!$C$1:$C$15)+SUMIF('[1]Halloween Texas-scramble'!$D$1:$D$15,$B14,'[1]Halloween Texas-scramble'!$E$1:$E$15)+SUMIF('[1]Halloween Texas-scramble'!$F$1:$F$15,$B14,'[1]Halloween Texas-scramble'!$G$1:$G$15))</f>
        <v/>
      </c>
      <c r="Y14" s="27" t="str">
        <f>IFERROR(_xlfn.XLOOKUP($B14,[1]cupit!$B$2:$B$34,[1]cupit!$C$2:$C$34,""),"")</f>
        <v/>
      </c>
      <c r="Z14" s="27">
        <f>IFERROR(_xlfn.XLOOKUP($B14,[1]cupit!$F$2:$F$34,[1]cupit!$G$2:$G$34,""),"")</f>
        <v>30</v>
      </c>
    </row>
    <row r="15" spans="1:26" ht="18" customHeight="1" x14ac:dyDescent="0.25">
      <c r="A15" s="23">
        <f>IF(D15&gt;0,_xlfn.RANK.EQ(D15,$D$6:$D$230,0),"")</f>
        <v>10</v>
      </c>
      <c r="B15" s="30" t="s">
        <v>35</v>
      </c>
      <c r="C15" s="25"/>
      <c r="D15" s="23">
        <f>SUM(E15:Z15)</f>
        <v>158</v>
      </c>
      <c r="E15" s="27">
        <v>30</v>
      </c>
      <c r="F15" s="26">
        <v>20</v>
      </c>
      <c r="G15" s="27"/>
      <c r="H15" s="27">
        <v>40</v>
      </c>
      <c r="I15" s="27"/>
      <c r="J15" s="27"/>
      <c r="K15" s="27">
        <f>IFERROR(_xlfn.XLOOKUP($B15,[1]Mestikset!$C$3:$C$32,[1]Mestikset!$D$3:$D$32,""),"")</f>
        <v>18</v>
      </c>
      <c r="L15" s="27" t="str">
        <f>IFERROR(_xlfn.XLOOKUP($B15,[1]Mestikset!$G$3:$G$32,[1]Mestikset!$H$3:$H$32,""),"")</f>
        <v/>
      </c>
      <c r="M15" s="27" t="str">
        <f>IFERROR(_xlfn.XLOOKUP($B15,[1]Mestikset!$K$3:$K$32,[1]Mestikset!$L$3:$L$32,""),"")</f>
        <v/>
      </c>
      <c r="N15" s="27" t="str">
        <f>IFERROR(_xlfn.XLOOKUP($B15,[1]Mestikset!$O$3:$O$32,[1]Mestikset!$P$3:$P$32,""),"")</f>
        <v/>
      </c>
      <c r="O15" s="27" t="str">
        <f>IFERROR(_xlfn.XLOOKUP($B15,[1]Mestikset!$S$3:$S$32,[1]Mestikset!$T$3:$T$32,""),"")</f>
        <v/>
      </c>
      <c r="P15" s="27" t="str">
        <f>IFERROR(_xlfn.XLOOKUP($B15,[1]Mestikset!$AM$3:$AM$32,[1]Mestikset!$AN$3:$AN$32,""),"")</f>
        <v/>
      </c>
      <c r="Q15" s="27" t="str">
        <f>IFERROR(_xlfn.XLOOKUP($B15,[1]Mestikset!$AA$3:$AA$32,[1]Mestikset!$AB$3:$AB$32,""),"")</f>
        <v/>
      </c>
      <c r="R15" s="27" t="str">
        <f>IFERROR(_xlfn.XLOOKUP($B15,[1]Mestikset!$W$3:$W$32,[1]Mestikset!$X$3:$X$32,""),"")</f>
        <v/>
      </c>
      <c r="S15" s="27" t="str">
        <f>IFERROR(_xlfn.XLOOKUP($B15,[1]Mestikset!$AE$3:$AE$32,[1]Mestikset!$AF$3:$AF$32,""),"")</f>
        <v/>
      </c>
      <c r="T15" s="27" t="str">
        <f>IFERROR(_xlfn.XLOOKUP($B15,[1]Mestikset!$AI$3:$AI$32,[1]Mestikset!$AJ$3:$AJ$32,""),"")</f>
        <v/>
      </c>
      <c r="U15" s="27"/>
      <c r="V15" s="28" t="str">
        <f>IFERROR(_xlfn.XLOOKUP($B15,[1]Autumn!$B$1:$B$30,[1]Autumn!$C$1:$C$30,""),"")</f>
        <v/>
      </c>
      <c r="W15" s="27" t="str">
        <f>IFERROR(_xlfn.XLOOKUP($B15,[1]October!$B$1:$B$30,[1]October!$C$1:$C$30,""),"")</f>
        <v/>
      </c>
      <c r="X15" s="27" t="str">
        <f>IF(COUNTIF('[1]Halloween Texas-scramble'!$B$1:$B$15,$B15)+COUNTIF('[1]Halloween Texas-scramble'!$D$1:$D$15,$B15)+COUNTIF('[1]Halloween Texas-scramble'!$F$1:$F$15,$B15)=0,"",SUMIF('[1]Halloween Texas-scramble'!$B$1:$B$15,$B15,'[1]Halloween Texas-scramble'!$C$1:$C$15)+SUMIF('[1]Halloween Texas-scramble'!$D$1:$D$15,$B15,'[1]Halloween Texas-scramble'!$E$1:$E$15)+SUMIF('[1]Halloween Texas-scramble'!$F$1:$F$15,$B15,'[1]Halloween Texas-scramble'!$G$1:$G$15))</f>
        <v/>
      </c>
      <c r="Y15" s="27" t="str">
        <f>IFERROR(_xlfn.XLOOKUP($B15,[1]cupit!$B$2:$B$34,[1]cupit!$C$2:$C$34,""),"")</f>
        <v/>
      </c>
      <c r="Z15" s="27">
        <f>IFERROR(_xlfn.XLOOKUP($B15,[1]cupit!$F$2:$F$34,[1]cupit!$G$2:$G$34,""),"")</f>
        <v>50</v>
      </c>
    </row>
    <row r="16" spans="1:26" x14ac:dyDescent="0.25">
      <c r="A16" s="23">
        <f>IF(D16&gt;0,_xlfn.RANK.EQ(D16,$D$6:$D$230,0),"")</f>
        <v>11</v>
      </c>
      <c r="B16" s="30" t="s">
        <v>84</v>
      </c>
      <c r="C16" s="25"/>
      <c r="D16" s="23">
        <f>SUM(E16:Z16)</f>
        <v>157</v>
      </c>
      <c r="E16" s="27">
        <v>18</v>
      </c>
      <c r="F16" s="26"/>
      <c r="G16" s="28"/>
      <c r="H16" s="27"/>
      <c r="I16" s="27"/>
      <c r="J16" s="27"/>
      <c r="K16" s="27">
        <f>IFERROR(_xlfn.XLOOKUP($B16,[1]Mestikset!$C$3:$C$32,[1]Mestikset!$D$3:$D$32,""),"")</f>
        <v>24</v>
      </c>
      <c r="L16" s="27" t="str">
        <f>IFERROR(_xlfn.XLOOKUP($B16,[1]Mestikset!$G$3:$G$32,[1]Mestikset!$H$3:$H$32,""),"")</f>
        <v/>
      </c>
      <c r="M16" s="27" t="str">
        <f>IFERROR(_xlfn.XLOOKUP($B16,[1]Mestikset!$K$3:$K$32,[1]Mestikset!$L$3:$L$32,""),"")</f>
        <v/>
      </c>
      <c r="N16" s="27" t="str">
        <f>IFERROR(_xlfn.XLOOKUP($B16,[1]Mestikset!$O$3:$O$32,[1]Mestikset!$P$3:$P$32,""),"")</f>
        <v/>
      </c>
      <c r="O16" s="27" t="str">
        <f>IFERROR(_xlfn.XLOOKUP($B16,[1]Mestikset!$S$3:$S$32,[1]Mestikset!$T$3:$T$32,""),"")</f>
        <v/>
      </c>
      <c r="P16" s="27" t="str">
        <f>IFERROR(_xlfn.XLOOKUP($B16,[1]Mestikset!$AM$3:$AM$32,[1]Mestikset!$AN$3:$AN$32,""),"")</f>
        <v/>
      </c>
      <c r="Q16" s="27" t="str">
        <f>IFERROR(_xlfn.XLOOKUP($B16,[1]Mestikset!$AA$3:$AA$32,[1]Mestikset!$AB$3:$AB$32,""),"")</f>
        <v/>
      </c>
      <c r="R16" s="27" t="str">
        <f>IFERROR(_xlfn.XLOOKUP($B16,[1]Mestikset!$W$3:$W$32,[1]Mestikset!$X$3:$X$32,""),"")</f>
        <v/>
      </c>
      <c r="S16" s="27" t="str">
        <f>IFERROR(_xlfn.XLOOKUP($B16,[1]Mestikset!$AE$3:$AE$32,[1]Mestikset!$AF$3:$AF$32,""),"")</f>
        <v/>
      </c>
      <c r="T16" s="27" t="str">
        <f>IFERROR(_xlfn.XLOOKUP($B16,[1]Mestikset!$AI$3:$AI$32,[1]Mestikset!$AJ$3:$AJ$32,""),"")</f>
        <v/>
      </c>
      <c r="U16" s="27"/>
      <c r="V16" s="28" t="str">
        <f>IFERROR(_xlfn.XLOOKUP($B16,[1]Autumn!$B$1:$B$30,[1]Autumn!$C$1:$C$30,""),"")</f>
        <v/>
      </c>
      <c r="W16" s="27" t="str">
        <f>IFERROR(_xlfn.XLOOKUP($B16,[1]October!$B$1:$B$30,[1]October!$C$1:$C$30,""),"")</f>
        <v/>
      </c>
      <c r="X16" s="27" t="str">
        <f>IF(COUNTIF('[1]Halloween Texas-scramble'!$B$1:$B$15,$B16)+COUNTIF('[1]Halloween Texas-scramble'!$D$1:$D$15,$B16)+COUNTIF('[1]Halloween Texas-scramble'!$F$1:$F$15,$B16)=0,"",SUMIF('[1]Halloween Texas-scramble'!$B$1:$B$15,$B16,'[1]Halloween Texas-scramble'!$C$1:$C$15)+SUMIF('[1]Halloween Texas-scramble'!$D$1:$D$15,$B16,'[1]Halloween Texas-scramble'!$E$1:$E$15)+SUMIF('[1]Halloween Texas-scramble'!$F$1:$F$15,$B16,'[1]Halloween Texas-scramble'!$G$1:$G$15))</f>
        <v/>
      </c>
      <c r="Y16" s="27">
        <f>IFERROR(_xlfn.XLOOKUP($B16,[1]cupit!$B$2:$B$34,[1]cupit!$C$2:$C$34,""),"")</f>
        <v>100</v>
      </c>
      <c r="Z16" s="27">
        <f>IFERROR(_xlfn.XLOOKUP($B16,[1]cupit!$F$2:$F$34,[1]cupit!$G$2:$G$34,""),"")</f>
        <v>15</v>
      </c>
    </row>
    <row r="17" spans="1:26" x14ac:dyDescent="0.25">
      <c r="A17" s="23">
        <f>IF(D17&gt;0,_xlfn.RANK.EQ(D17,$D$6:$D$230,0),"")</f>
        <v>12</v>
      </c>
      <c r="B17" s="24" t="s">
        <v>102</v>
      </c>
      <c r="C17" s="25"/>
      <c r="D17" s="23">
        <f>SUM(E17:Z17)</f>
        <v>156</v>
      </c>
      <c r="E17" s="26">
        <v>26</v>
      </c>
      <c r="F17" s="27"/>
      <c r="G17" s="27">
        <v>3</v>
      </c>
      <c r="H17" s="27"/>
      <c r="I17" s="27"/>
      <c r="J17" s="28">
        <v>40</v>
      </c>
      <c r="K17" s="27">
        <f>IFERROR(_xlfn.XLOOKUP($B17,[1]Mestikset!$C$3:$C$32,[1]Mestikset!$D$3:$D$32,""),"")</f>
        <v>6</v>
      </c>
      <c r="L17" s="27" t="str">
        <f>IFERROR(_xlfn.XLOOKUP($B17,[1]Mestikset!$G$3:$G$32,[1]Mestikset!$H$3:$H$32,""),"")</f>
        <v/>
      </c>
      <c r="M17" s="27" t="str">
        <f>IFERROR(_xlfn.XLOOKUP($B17,[1]Mestikset!$K$3:$K$32,[1]Mestikset!$L$3:$L$32,""),"")</f>
        <v/>
      </c>
      <c r="N17" s="27" t="str">
        <f>IFERROR(_xlfn.XLOOKUP($B17,[1]Mestikset!$O$3:$O$32,[1]Mestikset!$P$3:$P$32,""),"")</f>
        <v/>
      </c>
      <c r="O17" s="27" t="str">
        <f>IFERROR(_xlfn.XLOOKUP($B17,[1]Mestikset!$S$3:$S$32,[1]Mestikset!$T$3:$T$32,""),"")</f>
        <v/>
      </c>
      <c r="P17" s="27" t="str">
        <f>IFERROR(_xlfn.XLOOKUP($B17,[1]Mestikset!$AM$3:$AM$32,[1]Mestikset!$AN$3:$AN$32,""),"")</f>
        <v/>
      </c>
      <c r="Q17" s="27" t="str">
        <f>IFERROR(_xlfn.XLOOKUP($B17,[1]Mestikset!$AA$3:$AA$32,[1]Mestikset!$AB$3:$AB$32,""),"")</f>
        <v/>
      </c>
      <c r="R17" s="27" t="str">
        <f>IFERROR(_xlfn.XLOOKUP($B17,[1]Mestikset!$W$3:$W$32,[1]Mestikset!$X$3:$X$32,""),"")</f>
        <v/>
      </c>
      <c r="S17" s="27" t="str">
        <f>IFERROR(_xlfn.XLOOKUP($B17,[1]Mestikset!$AE$3:$AE$32,[1]Mestikset!$AF$3:$AF$32,""),"")</f>
        <v/>
      </c>
      <c r="T17" s="27" t="str">
        <f>IFERROR(_xlfn.XLOOKUP($B17,[1]Mestikset!$AI$3:$AI$32,[1]Mestikset!$AJ$3:$AJ$32,""),"")</f>
        <v/>
      </c>
      <c r="U17" s="27"/>
      <c r="V17" s="28" t="str">
        <f>IFERROR(_xlfn.XLOOKUP($B17,[1]Autumn!$B$1:$B$30,[1]Autumn!$C$1:$C$30,""),"")</f>
        <v/>
      </c>
      <c r="W17" s="27">
        <f>IFERROR(_xlfn.XLOOKUP($B17,[1]October!$B$1:$B$30,[1]October!$C$1:$C$30,""),"")</f>
        <v>6</v>
      </c>
      <c r="X17" s="27">
        <f>IF(COUNTIF('[1]Halloween Texas-scramble'!$B$1:$B$15,$B17)+COUNTIF('[1]Halloween Texas-scramble'!$D$1:$D$15,$B17)+COUNTIF('[1]Halloween Texas-scramble'!$F$1:$F$15,$B17)=0,"",SUMIF('[1]Halloween Texas-scramble'!$B$1:$B$15,$B17,'[1]Halloween Texas-scramble'!$C$1:$C$15)+SUMIF('[1]Halloween Texas-scramble'!$D$1:$D$15,$B17,'[1]Halloween Texas-scramble'!$E$1:$E$15)+SUMIF('[1]Halloween Texas-scramble'!$F$1:$F$15,$B17,'[1]Halloween Texas-scramble'!$G$1:$G$15))</f>
        <v>40</v>
      </c>
      <c r="Y17" s="27">
        <f>IFERROR(_xlfn.XLOOKUP($B17,[1]cupit!$B$2:$B$34,[1]cupit!$C$2:$C$34,""),"")</f>
        <v>5</v>
      </c>
      <c r="Z17" s="27">
        <f>IFERROR(_xlfn.XLOOKUP($B17,[1]cupit!$F$2:$F$34,[1]cupit!$G$2:$G$34,""),"")</f>
        <v>30</v>
      </c>
    </row>
    <row r="18" spans="1:26" x14ac:dyDescent="0.25">
      <c r="A18" s="23">
        <f>IF(D18&gt;0,_xlfn.RANK.EQ(D18,$D$6:$D$230,0),"")</f>
        <v>13</v>
      </c>
      <c r="B18" s="34" t="s">
        <v>123</v>
      </c>
      <c r="C18" s="35"/>
      <c r="D18" s="23">
        <f>SUM(E18:Z18)</f>
        <v>154</v>
      </c>
      <c r="E18" s="36"/>
      <c r="F18" s="36"/>
      <c r="G18" s="36"/>
      <c r="H18" s="36"/>
      <c r="I18" s="28"/>
      <c r="J18" s="26"/>
      <c r="K18" s="36">
        <f>IFERROR(_xlfn.XLOOKUP($B18,[1]Mestikset!$C$3:$C$32,[1]Mestikset!$D$3:$D$32,""),"")</f>
        <v>24</v>
      </c>
      <c r="L18" s="36" t="str">
        <f>IFERROR(_xlfn.XLOOKUP($B18,[1]Mestikset!$G$3:$G$32,[1]Mestikset!$H$3:$H$32,""),"")</f>
        <v/>
      </c>
      <c r="M18" s="36" t="str">
        <f>IFERROR(_xlfn.XLOOKUP($B18,[1]Mestikset!$K$3:$K$32,[1]Mestikset!$L$3:$L$32,""),"")</f>
        <v/>
      </c>
      <c r="N18" s="36" t="str">
        <f>IFERROR(_xlfn.XLOOKUP($B18,[1]Mestikset!$O$3:$O$32,[1]Mestikset!$P$3:$P$32,""),"")</f>
        <v/>
      </c>
      <c r="O18" s="36" t="str">
        <f>IFERROR(_xlfn.XLOOKUP($B18,[1]Mestikset!$S$3:$S$32,[1]Mestikset!$T$3:$T$32,""),"")</f>
        <v/>
      </c>
      <c r="P18" s="36" t="str">
        <f>IFERROR(_xlfn.XLOOKUP($B18,[1]Mestikset!$AM$3:$AM$32,[1]Mestikset!$AN$3:$AN$32,""),"")</f>
        <v/>
      </c>
      <c r="Q18" s="36" t="str">
        <f>IFERROR(_xlfn.XLOOKUP($B18,[1]Mestikset!$AA$3:$AA$32,[1]Mestikset!$AB$3:$AB$32,""),"")</f>
        <v/>
      </c>
      <c r="R18" s="36" t="str">
        <f>IFERROR(_xlfn.XLOOKUP($B18,[1]Mestikset!$W$3:$W$32,[1]Mestikset!$X$3:$X$32,""),"")</f>
        <v/>
      </c>
      <c r="S18" s="36" t="str">
        <f>IFERROR(_xlfn.XLOOKUP($B18,[1]Mestikset!$AE$3:$AE$32,[1]Mestikset!$AF$3:$AF$32,""),"")</f>
        <v/>
      </c>
      <c r="T18" s="36" t="str">
        <f>IFERROR(_xlfn.XLOOKUP($B18,[1]Mestikset!$AI$3:$AI$32,[1]Mestikset!$AJ$3:$AJ$32,""),"")</f>
        <v/>
      </c>
      <c r="U18" s="36"/>
      <c r="V18" s="36" t="str">
        <f>IFERROR(_xlfn.XLOOKUP($B18,[1]Autumn!$B$1:$B$30,[1]Autumn!$C$1:$C$30,""),"")</f>
        <v/>
      </c>
      <c r="W18" s="36">
        <f>IFERROR(_xlfn.XLOOKUP($B18,[1]October!$B$1:$B$30,[1]October!$C$1:$C$30,""),"")</f>
        <v>45</v>
      </c>
      <c r="X18" s="41">
        <f>IF(COUNTIF('[1]Halloween Texas-scramble'!$B$1:$B$15,$B18)+COUNTIF('[1]Halloween Texas-scramble'!$D$1:$D$15,$B18)+COUNTIF('[1]Halloween Texas-scramble'!$F$1:$F$15,$B18)=0,"",SUMIF('[1]Halloween Texas-scramble'!$B$1:$B$15,$B18,'[1]Halloween Texas-scramble'!$C$1:$C$15)+SUMIF('[1]Halloween Texas-scramble'!$D$1:$D$15,$B18,'[1]Halloween Texas-scramble'!$E$1:$E$15)+SUMIF('[1]Halloween Texas-scramble'!$F$1:$F$15,$B18,'[1]Halloween Texas-scramble'!$G$1:$G$15))</f>
        <v>40</v>
      </c>
      <c r="Y18" s="36">
        <f>IFERROR(_xlfn.XLOOKUP($B18,[1]cupit!$B$2:$B$34,[1]cupit!$C$2:$C$34,""),"")</f>
        <v>15</v>
      </c>
      <c r="Z18" s="36">
        <f>IFERROR(_xlfn.XLOOKUP($B18,[1]cupit!$F$2:$F$34,[1]cupit!$G$2:$G$34,""),"")</f>
        <v>30</v>
      </c>
    </row>
    <row r="19" spans="1:26" x14ac:dyDescent="0.25">
      <c r="A19" s="23">
        <f>IF(D19&gt;0,_xlfn.RANK.EQ(D19,$D$6:$D$230,0),"")</f>
        <v>14</v>
      </c>
      <c r="B19" s="34" t="s">
        <v>68</v>
      </c>
      <c r="C19" s="35"/>
      <c r="D19" s="23">
        <f>SUM(E19:Z19)</f>
        <v>151</v>
      </c>
      <c r="E19" s="36"/>
      <c r="F19" s="36">
        <v>1</v>
      </c>
      <c r="G19" s="36"/>
      <c r="H19" s="36"/>
      <c r="I19" s="28"/>
      <c r="J19" s="26"/>
      <c r="K19" s="36">
        <f>IFERROR(_xlfn.XLOOKUP($B19,[1]Mestikset!$C$3:$C$32,[1]Mestikset!$D$3:$D$32,""),"")</f>
        <v>55</v>
      </c>
      <c r="L19" s="36" t="str">
        <f>IFERROR(_xlfn.XLOOKUP($B19,[1]Mestikset!$G$3:$G$32,[1]Mestikset!$H$3:$H$32,""),"")</f>
        <v/>
      </c>
      <c r="M19" s="36" t="str">
        <f>IFERROR(_xlfn.XLOOKUP($B19,[1]Mestikset!$K$3:$K$32,[1]Mestikset!$L$3:$L$32,""),"")</f>
        <v/>
      </c>
      <c r="N19" s="36" t="str">
        <f>IFERROR(_xlfn.XLOOKUP($B19,[1]Mestikset!$O$3:$O$32,[1]Mestikset!$P$3:$P$32,""),"")</f>
        <v/>
      </c>
      <c r="O19" s="36" t="str">
        <f>IFERROR(_xlfn.XLOOKUP($B19,[1]Mestikset!$S$3:$S$32,[1]Mestikset!$T$3:$T$32,""),"")</f>
        <v/>
      </c>
      <c r="P19" s="36" t="str">
        <f>IFERROR(_xlfn.XLOOKUP($B19,[1]Mestikset!$AM$3:$AM$32,[1]Mestikset!$AN$3:$AN$32,""),"")</f>
        <v/>
      </c>
      <c r="Q19" s="36" t="str">
        <f>IFERROR(_xlfn.XLOOKUP($B19,[1]Mestikset!$AA$3:$AA$32,[1]Mestikset!$AB$3:$AB$32,""),"")</f>
        <v/>
      </c>
      <c r="R19" s="36" t="str">
        <f>IFERROR(_xlfn.XLOOKUP($B19,[1]Mestikset!$W$3:$W$32,[1]Mestikset!$X$3:$X$32,""),"")</f>
        <v/>
      </c>
      <c r="S19" s="36" t="str">
        <f>IFERROR(_xlfn.XLOOKUP($B19,[1]Mestikset!$AE$3:$AE$32,[1]Mestikset!$AF$3:$AF$32,""),"")</f>
        <v/>
      </c>
      <c r="T19" s="36" t="str">
        <f>IFERROR(_xlfn.XLOOKUP($B19,[1]Mestikset!$AI$3:$AI$32,[1]Mestikset!$AJ$3:$AJ$32,""),"")</f>
        <v/>
      </c>
      <c r="U19" s="36"/>
      <c r="V19" s="36" t="str">
        <f>IFERROR(_xlfn.XLOOKUP($B19,[1]Autumn!$B$1:$B$30,[1]Autumn!$C$1:$C$30,""),"")</f>
        <v/>
      </c>
      <c r="W19" s="36">
        <f>IFERROR(_xlfn.XLOOKUP($B19,[1]October!$B$1:$B$30,[1]October!$C$1:$C$30,""),"")</f>
        <v>15</v>
      </c>
      <c r="X19" s="41" t="str">
        <f>IF(COUNTIF('[1]Halloween Texas-scramble'!$B$1:$B$15,$B19)+COUNTIF('[1]Halloween Texas-scramble'!$D$1:$D$15,$B19)+COUNTIF('[1]Halloween Texas-scramble'!$F$1:$F$15,$B19)=0,"",SUMIF('[1]Halloween Texas-scramble'!$B$1:$B$15,$B19,'[1]Halloween Texas-scramble'!$C$1:$C$15)+SUMIF('[1]Halloween Texas-scramble'!$D$1:$D$15,$B19,'[1]Halloween Texas-scramble'!$E$1:$E$15)+SUMIF('[1]Halloween Texas-scramble'!$F$1:$F$15,$B19,'[1]Halloween Texas-scramble'!$G$1:$G$15))</f>
        <v/>
      </c>
      <c r="Y19" s="36" t="str">
        <f>IFERROR(_xlfn.XLOOKUP($B19,[1]cupit!$B$2:$B$34,[1]cupit!$C$2:$C$34,""),"")</f>
        <v/>
      </c>
      <c r="Z19" s="36">
        <f>IFERROR(_xlfn.XLOOKUP($B19,[1]cupit!$F$2:$F$34,[1]cupit!$G$2:$G$34,""),"")</f>
        <v>80</v>
      </c>
    </row>
    <row r="20" spans="1:26" x14ac:dyDescent="0.25">
      <c r="A20" s="23">
        <f>IF(D20&gt;0,_xlfn.RANK.EQ(D20,$D$6:$D$230,0),"")</f>
        <v>15</v>
      </c>
      <c r="B20" s="30" t="s">
        <v>29</v>
      </c>
      <c r="C20" s="25"/>
      <c r="D20" s="23">
        <f>SUM(E20:Z20)</f>
        <v>149</v>
      </c>
      <c r="E20" s="27"/>
      <c r="F20" s="26"/>
      <c r="G20" s="27"/>
      <c r="H20" s="27">
        <v>45</v>
      </c>
      <c r="I20" s="27"/>
      <c r="J20" s="28"/>
      <c r="K20" s="27">
        <f>IFERROR(_xlfn.XLOOKUP($B20,[1]Mestikset!$C$3:$C$32,[1]Mestikset!$D$3:$D$32,""),"")</f>
        <v>100</v>
      </c>
      <c r="L20" s="27" t="str">
        <f>IFERROR(_xlfn.XLOOKUP($B20,[1]Mestikset!$G$3:$G$32,[1]Mestikset!$H$3:$H$32,""),"")</f>
        <v/>
      </c>
      <c r="M20" s="28" t="str">
        <f>IFERROR(_xlfn.XLOOKUP($B20,[1]Mestikset!$K$3:$K$32,[1]Mestikset!$L$3:$L$32,""),"")</f>
        <v/>
      </c>
      <c r="N20" s="27" t="str">
        <f>IFERROR(_xlfn.XLOOKUP($B20,[1]Mestikset!$O$3:$O$32,[1]Mestikset!$P$3:$P$32,""),"")</f>
        <v/>
      </c>
      <c r="O20" s="27" t="str">
        <f>IFERROR(_xlfn.XLOOKUP($B20,[1]Mestikset!$S$3:$S$32,[1]Mestikset!$T$3:$T$32,""),"")</f>
        <v/>
      </c>
      <c r="P20" s="27" t="str">
        <f>IFERROR(_xlfn.XLOOKUP($B20,[1]Mestikset!$AM$3:$AM$32,[1]Mestikset!$AN$3:$AN$32,""),"")</f>
        <v/>
      </c>
      <c r="Q20" s="27" t="str">
        <f>IFERROR(_xlfn.XLOOKUP($B20,[1]Mestikset!$AA$3:$AA$32,[1]Mestikset!$AB$3:$AB$32,""),"")</f>
        <v/>
      </c>
      <c r="R20" s="27" t="str">
        <f>IFERROR(_xlfn.XLOOKUP($B20,[1]Mestikset!$W$3:$W$32,[1]Mestikset!$X$3:$X$32,""),"")</f>
        <v/>
      </c>
      <c r="S20" s="27" t="str">
        <f>IFERROR(_xlfn.XLOOKUP($B20,[1]Mestikset!$AE$3:$AE$32,[1]Mestikset!$AF$3:$AF$32,""),"")</f>
        <v/>
      </c>
      <c r="T20" s="27" t="str">
        <f>IFERROR(_xlfn.XLOOKUP($B20,[1]Mestikset!$AI$3:$AI$32,[1]Mestikset!$AJ$3:$AJ$32,""),"")</f>
        <v/>
      </c>
      <c r="U20" s="27"/>
      <c r="V20" s="28" t="str">
        <f>IFERROR(_xlfn.XLOOKUP($B20,[1]Autumn!$B$1:$B$30,[1]Autumn!$C$1:$C$30,""),"")</f>
        <v/>
      </c>
      <c r="W20" s="27" t="str">
        <f>IFERROR(_xlfn.XLOOKUP($B20,[1]October!$B$1:$B$30,[1]October!$C$1:$C$30,""),"")</f>
        <v/>
      </c>
      <c r="X20" s="27">
        <f>IF(COUNTIF('[1]Halloween Texas-scramble'!$B$1:$B$15,$B20)+COUNTIF('[1]Halloween Texas-scramble'!$D$1:$D$15,$B20)+COUNTIF('[1]Halloween Texas-scramble'!$F$1:$F$15,$B20)=0,"",SUMIF('[1]Halloween Texas-scramble'!$B$1:$B$15,$B20,'[1]Halloween Texas-scramble'!$C$1:$C$15)+SUMIF('[1]Halloween Texas-scramble'!$D$1:$D$15,$B20,'[1]Halloween Texas-scramble'!$E$1:$E$15)+SUMIF('[1]Halloween Texas-scramble'!$F$1:$F$15,$B20,'[1]Halloween Texas-scramble'!$G$1:$G$15))</f>
        <v>4</v>
      </c>
      <c r="Y20" s="27" t="str">
        <f>IFERROR(_xlfn.XLOOKUP($B20,[1]cupit!$B$2:$B$34,[1]cupit!$C$2:$C$34,""),"")</f>
        <v/>
      </c>
      <c r="Z20" s="27" t="str">
        <f>IFERROR(_xlfn.XLOOKUP($B20,[1]cupit!$F$2:$F$34,[1]cupit!$G$2:$G$34,""),"")</f>
        <v/>
      </c>
    </row>
    <row r="21" spans="1:26" x14ac:dyDescent="0.25">
      <c r="A21" s="23">
        <f>IF(D21&gt;0,_xlfn.RANK.EQ(D21,$D$6:$D$230,0),"")</f>
        <v>16</v>
      </c>
      <c r="B21" s="24" t="s">
        <v>48</v>
      </c>
      <c r="C21" s="25"/>
      <c r="D21" s="23">
        <f>SUM(E21:Z21)</f>
        <v>143</v>
      </c>
      <c r="E21" s="26"/>
      <c r="F21" s="28"/>
      <c r="G21" s="28">
        <v>65</v>
      </c>
      <c r="H21" s="27">
        <v>28</v>
      </c>
      <c r="I21" s="28"/>
      <c r="J21" s="27"/>
      <c r="K21" s="28" t="str">
        <f>IFERROR(_xlfn.XLOOKUP($B21,[1]Mestikset!$C$3:$C$32,[1]Mestikset!$D$3:$D$32,""),"")</f>
        <v/>
      </c>
      <c r="L21" s="27" t="str">
        <f>IFERROR(_xlfn.XLOOKUP($B21,[1]Mestikset!$G$3:$G$32,[1]Mestikset!$H$3:$H$32,""),"")</f>
        <v/>
      </c>
      <c r="M21" s="27" t="str">
        <f>IFERROR(_xlfn.XLOOKUP($B21,[1]Mestikset!$K$3:$K$32,[1]Mestikset!$L$3:$L$32,""),"")</f>
        <v/>
      </c>
      <c r="N21" s="27" t="str">
        <f>IFERROR(_xlfn.XLOOKUP($B21,[1]Mestikset!$O$3:$O$32,[1]Mestikset!$P$3:$P$32,""),"")</f>
        <v/>
      </c>
      <c r="O21" s="27" t="str">
        <f>IFERROR(_xlfn.XLOOKUP($B21,[1]Mestikset!$S$3:$S$32,[1]Mestikset!$T$3:$T$32,""),"")</f>
        <v/>
      </c>
      <c r="P21" s="27" t="str">
        <f>IFERROR(_xlfn.XLOOKUP($B21,[1]Mestikset!$AM$3:$AM$32,[1]Mestikset!$AN$3:$AN$32,""),"")</f>
        <v/>
      </c>
      <c r="Q21" s="27" t="str">
        <f>IFERROR(_xlfn.XLOOKUP($B21,[1]Mestikset!$AA$3:$AA$32,[1]Mestikset!$AB$3:$AB$32,""),"")</f>
        <v/>
      </c>
      <c r="R21" s="27" t="str">
        <f>IFERROR(_xlfn.XLOOKUP($B21,[1]Mestikset!$W$3:$W$32,[1]Mestikset!$X$3:$X$32,""),"")</f>
        <v/>
      </c>
      <c r="S21" s="27" t="str">
        <f>IFERROR(_xlfn.XLOOKUP($B21,[1]Mestikset!$AE$3:$AE$32,[1]Mestikset!$AF$3:$AF$32,""),"")</f>
        <v/>
      </c>
      <c r="T21" s="27" t="str">
        <f>IFERROR(_xlfn.XLOOKUP($B21,[1]Mestikset!$AI$3:$AI$32,[1]Mestikset!$AJ$3:$AJ$32,""),"")</f>
        <v/>
      </c>
      <c r="U21" s="27"/>
      <c r="V21" s="27" t="str">
        <f>IFERROR(_xlfn.XLOOKUP($B21,[1]Autumn!$B$1:$B$30,[1]Autumn!$C$1:$C$30,""),"")</f>
        <v/>
      </c>
      <c r="W21" s="27" t="str">
        <f>IFERROR(_xlfn.XLOOKUP($B21,[1]October!$B$1:$B$30,[1]October!$C$1:$C$30,""),"")</f>
        <v/>
      </c>
      <c r="X21" s="28" t="str">
        <f>IF(COUNTIF('[1]Halloween Texas-scramble'!$B$1:$B$15,$B21)+COUNTIF('[1]Halloween Texas-scramble'!$D$1:$D$15,$B21)+COUNTIF('[1]Halloween Texas-scramble'!$F$1:$F$15,$B21)=0,"",SUMIF('[1]Halloween Texas-scramble'!$B$1:$B$15,$B21,'[1]Halloween Texas-scramble'!$C$1:$C$15)+SUMIF('[1]Halloween Texas-scramble'!$D$1:$D$15,$B21,'[1]Halloween Texas-scramble'!$E$1:$E$15)+SUMIF('[1]Halloween Texas-scramble'!$F$1:$F$15,$B21,'[1]Halloween Texas-scramble'!$G$1:$G$15))</f>
        <v/>
      </c>
      <c r="Y21" s="27">
        <f>IFERROR(_xlfn.XLOOKUP($B21,[1]cupit!$B$2:$B$34,[1]cupit!$C$2:$C$34,""),"")</f>
        <v>50</v>
      </c>
      <c r="Z21" s="27" t="str">
        <f>IFERROR(_xlfn.XLOOKUP($B21,[1]cupit!$F$2:$F$34,[1]cupit!$G$2:$G$34,""),"")</f>
        <v/>
      </c>
    </row>
    <row r="22" spans="1:26" x14ac:dyDescent="0.25">
      <c r="A22" s="23">
        <f>IF(D22&gt;0,_xlfn.RANK.EQ(D22,$D$6:$D$230,0),"")</f>
        <v>17</v>
      </c>
      <c r="B22" s="24" t="s">
        <v>32</v>
      </c>
      <c r="C22" s="25"/>
      <c r="D22" s="23">
        <f>SUM(E22:Z22)</f>
        <v>140</v>
      </c>
      <c r="E22" s="26">
        <v>100</v>
      </c>
      <c r="F22" s="27"/>
      <c r="G22" s="28"/>
      <c r="H22" s="28"/>
      <c r="I22" s="27"/>
      <c r="J22" s="26"/>
      <c r="K22" s="28" t="str">
        <f>IFERROR(_xlfn.XLOOKUP($B22,[1]Mestikset!$C$3:$C$32,[1]Mestikset!$D$3:$D$32,""),"")</f>
        <v/>
      </c>
      <c r="L22" s="27" t="str">
        <f>IFERROR(_xlfn.XLOOKUP($B22,[1]Mestikset!$G$3:$G$32,[1]Mestikset!$H$3:$H$32,""),"")</f>
        <v/>
      </c>
      <c r="M22" s="28" t="str">
        <f>IFERROR(_xlfn.XLOOKUP($B22,[1]Mestikset!$K$3:$K$32,[1]Mestikset!$L$3:$L$32,""),"")</f>
        <v/>
      </c>
      <c r="N22" s="27" t="str">
        <f>IFERROR(_xlfn.XLOOKUP($B22,[1]Mestikset!$O$3:$O$32,[1]Mestikset!$P$3:$P$32,""),"")</f>
        <v/>
      </c>
      <c r="O22" s="28" t="str">
        <f>IFERROR(_xlfn.XLOOKUP($B22,[1]Mestikset!$S$3:$S$32,[1]Mestikset!$T$3:$T$32,""),"")</f>
        <v/>
      </c>
      <c r="P22" s="27" t="str">
        <f>IFERROR(_xlfn.XLOOKUP($B22,[1]Mestikset!$AM$3:$AM$32,[1]Mestikset!$AN$3:$AN$32,""),"")</f>
        <v/>
      </c>
      <c r="Q22" s="27" t="str">
        <f>IFERROR(_xlfn.XLOOKUP($B22,[1]Mestikset!$AA$3:$AA$32,[1]Mestikset!$AB$3:$AB$32,""),"")</f>
        <v/>
      </c>
      <c r="R22" s="27" t="str">
        <f>IFERROR(_xlfn.XLOOKUP($B22,[1]Mestikset!$W$3:$W$32,[1]Mestikset!$X$3:$X$32,""),"")</f>
        <v/>
      </c>
      <c r="S22" s="27" t="str">
        <f>IFERROR(_xlfn.XLOOKUP($B22,[1]Mestikset!$AE$3:$AE$32,[1]Mestikset!$AF$3:$AF$32,""),"")</f>
        <v/>
      </c>
      <c r="T22" s="27" t="str">
        <f>IFERROR(_xlfn.XLOOKUP($B22,[1]Mestikset!$AI$3:$AI$32,[1]Mestikset!$AJ$3:$AJ$32,""),"")</f>
        <v/>
      </c>
      <c r="U22" s="27">
        <v>20</v>
      </c>
      <c r="V22" s="27">
        <f>IFERROR(_xlfn.XLOOKUP($B22,[1]Autumn!$B$1:$B$30,[1]Autumn!$C$1:$C$30,""),"")</f>
        <v>20</v>
      </c>
      <c r="W22" s="27" t="str">
        <f>IFERROR(_xlfn.XLOOKUP($B22,[1]October!$B$1:$B$30,[1]October!$C$1:$C$30,""),"")</f>
        <v/>
      </c>
      <c r="X22" s="27" t="str">
        <f>IF(COUNTIF('[1]Halloween Texas-scramble'!$B$1:$B$15,$B22)+COUNTIF('[1]Halloween Texas-scramble'!$D$1:$D$15,$B22)+COUNTIF('[1]Halloween Texas-scramble'!$F$1:$F$15,$B22)=0,"",SUMIF('[1]Halloween Texas-scramble'!$B$1:$B$15,$B22,'[1]Halloween Texas-scramble'!$C$1:$C$15)+SUMIF('[1]Halloween Texas-scramble'!$D$1:$D$15,$B22,'[1]Halloween Texas-scramble'!$E$1:$E$15)+SUMIF('[1]Halloween Texas-scramble'!$F$1:$F$15,$B22,'[1]Halloween Texas-scramble'!$G$1:$G$15))</f>
        <v/>
      </c>
      <c r="Y22" s="27" t="str">
        <f>IFERROR(_xlfn.XLOOKUP($B22,[1]cupit!$B$2:$B$34,[1]cupit!$C$2:$C$34,""),"")</f>
        <v/>
      </c>
      <c r="Z22" s="27" t="str">
        <f>IFERROR(_xlfn.XLOOKUP($B22,[1]cupit!$F$2:$F$34,[1]cupit!$G$2:$G$34,""),"")</f>
        <v/>
      </c>
    </row>
    <row r="23" spans="1:26" x14ac:dyDescent="0.25">
      <c r="A23" s="23">
        <f>IF(D23&gt;0,_xlfn.RANK.EQ(D23,$D$6:$D$230,0),"")</f>
        <v>18</v>
      </c>
      <c r="B23" s="34" t="s">
        <v>62</v>
      </c>
      <c r="C23" s="35"/>
      <c r="D23" s="23">
        <f>SUM(E23:Z23)</f>
        <v>130</v>
      </c>
      <c r="E23" s="36"/>
      <c r="F23" s="36"/>
      <c r="G23" s="36"/>
      <c r="H23" s="36"/>
      <c r="I23" s="28"/>
      <c r="J23" s="26">
        <v>65</v>
      </c>
      <c r="K23" s="36" t="str">
        <f>IFERROR(_xlfn.XLOOKUP($B23,[1]Mestikset!$C$3:$C$32,[1]Mestikset!$D$3:$D$32,""),"")</f>
        <v/>
      </c>
      <c r="L23" s="36" t="str">
        <f>IFERROR(_xlfn.XLOOKUP($B23,[1]Mestikset!$G$3:$G$32,[1]Mestikset!$H$3:$H$32,""),"")</f>
        <v/>
      </c>
      <c r="M23" s="36">
        <f>IFERROR(_xlfn.XLOOKUP($B23,[1]Mestikset!$K$3:$K$32,[1]Mestikset!$L$3:$L$32,""),"")</f>
        <v>65</v>
      </c>
      <c r="N23" s="36" t="str">
        <f>IFERROR(_xlfn.XLOOKUP($B23,[1]Mestikset!$O$3:$O$32,[1]Mestikset!$P$3:$P$32,""),"")</f>
        <v/>
      </c>
      <c r="O23" s="36" t="str">
        <f>IFERROR(_xlfn.XLOOKUP($B23,[1]Mestikset!$S$3:$S$32,[1]Mestikset!$T$3:$T$32,""),"")</f>
        <v/>
      </c>
      <c r="P23" s="36" t="str">
        <f>IFERROR(_xlfn.XLOOKUP($B23,[1]Mestikset!$AM$3:$AM$32,[1]Mestikset!$AN$3:$AN$32,""),"")</f>
        <v/>
      </c>
      <c r="Q23" s="36" t="str">
        <f>IFERROR(_xlfn.XLOOKUP($B23,[1]Mestikset!$AA$3:$AA$32,[1]Mestikset!$AB$3:$AB$32,""),"")</f>
        <v/>
      </c>
      <c r="R23" s="36" t="str">
        <f>IFERROR(_xlfn.XLOOKUP($B23,[1]Mestikset!$W$3:$W$32,[1]Mestikset!$X$3:$X$32,""),"")</f>
        <v/>
      </c>
      <c r="S23" s="36" t="str">
        <f>IFERROR(_xlfn.XLOOKUP($B23,[1]Mestikset!$AE$3:$AE$32,[1]Mestikset!$AF$3:$AF$32,""),"")</f>
        <v/>
      </c>
      <c r="T23" s="36" t="str">
        <f>IFERROR(_xlfn.XLOOKUP($B23,[1]Mestikset!$AI$3:$AI$32,[1]Mestikset!$AJ$3:$AJ$32,""),"")</f>
        <v/>
      </c>
      <c r="U23" s="36"/>
      <c r="V23" s="36" t="str">
        <f>IFERROR(_xlfn.XLOOKUP($B23,[1]Autumn!$B$1:$B$30,[1]Autumn!$C$1:$C$30,""),"")</f>
        <v/>
      </c>
      <c r="W23" s="36" t="str">
        <f>IFERROR(_xlfn.XLOOKUP($B23,[1]October!$B$1:$B$30,[1]October!$C$1:$C$30,""),"")</f>
        <v/>
      </c>
      <c r="X23" s="41" t="str">
        <f>IF(COUNTIF('[1]Halloween Texas-scramble'!$B$1:$B$15,$B23)+COUNTIF('[1]Halloween Texas-scramble'!$D$1:$D$15,$B23)+COUNTIF('[1]Halloween Texas-scramble'!$F$1:$F$15,$B23)=0,"",SUMIF('[1]Halloween Texas-scramble'!$B$1:$B$15,$B23,'[1]Halloween Texas-scramble'!$C$1:$C$15)+SUMIF('[1]Halloween Texas-scramble'!$D$1:$D$15,$B23,'[1]Halloween Texas-scramble'!$E$1:$E$15)+SUMIF('[1]Halloween Texas-scramble'!$F$1:$F$15,$B23,'[1]Halloween Texas-scramble'!$G$1:$G$15))</f>
        <v/>
      </c>
      <c r="Y23" s="36" t="str">
        <f>IFERROR(_xlfn.XLOOKUP($B23,[1]cupit!$B$2:$B$34,[1]cupit!$C$2:$C$34,""),"")</f>
        <v/>
      </c>
      <c r="Z23" s="36" t="str">
        <f>IFERROR(_xlfn.XLOOKUP($B23,[1]cupit!$F$2:$F$34,[1]cupit!$G$2:$G$34,""),"")</f>
        <v/>
      </c>
    </row>
    <row r="24" spans="1:26" x14ac:dyDescent="0.25">
      <c r="A24" s="23">
        <f>IF(D24&gt;0,_xlfn.RANK.EQ(D24,$D$6:$D$230,0),"")</f>
        <v>19</v>
      </c>
      <c r="B24" s="30" t="s">
        <v>47</v>
      </c>
      <c r="C24" s="25"/>
      <c r="D24" s="23">
        <f>SUM(E24:Z24)</f>
        <v>124</v>
      </c>
      <c r="E24" s="27">
        <v>15</v>
      </c>
      <c r="F24" s="26"/>
      <c r="G24" s="27"/>
      <c r="H24" s="27"/>
      <c r="I24" s="27"/>
      <c r="J24" s="27"/>
      <c r="K24" s="27" t="str">
        <f>IFERROR(_xlfn.XLOOKUP($B24,[1]Mestikset!$C$3:$C$32,[1]Mestikset!$D$3:$D$32,""),"")</f>
        <v/>
      </c>
      <c r="L24" s="27" t="str">
        <f>IFERROR(_xlfn.XLOOKUP($B24,[1]Mestikset!$G$3:$G$32,[1]Mestikset!$H$3:$H$32,""),"")</f>
        <v/>
      </c>
      <c r="M24" s="27">
        <f>IFERROR(_xlfn.XLOOKUP($B24,[1]Mestikset!$K$3:$K$32,[1]Mestikset!$L$3:$L$32,""),"")</f>
        <v>80</v>
      </c>
      <c r="N24" s="27" t="str">
        <f>IFERROR(_xlfn.XLOOKUP($B24,[1]Mestikset!$O$3:$O$32,[1]Mestikset!$P$3:$P$32,""),"")</f>
        <v/>
      </c>
      <c r="O24" s="27" t="str">
        <f>IFERROR(_xlfn.XLOOKUP($B24,[1]Mestikset!$S$3:$S$32,[1]Mestikset!$T$3:$T$32,""),"")</f>
        <v/>
      </c>
      <c r="P24" s="27" t="str">
        <f>IFERROR(_xlfn.XLOOKUP($B24,[1]Mestikset!$AM$3:$AM$32,[1]Mestikset!$AN$3:$AN$32,""),"")</f>
        <v/>
      </c>
      <c r="Q24" s="27" t="str">
        <f>IFERROR(_xlfn.XLOOKUP($B24,[1]Mestikset!$AA$3:$AA$32,[1]Mestikset!$AB$3:$AB$32,""),"")</f>
        <v/>
      </c>
      <c r="R24" s="27" t="str">
        <f>IFERROR(_xlfn.XLOOKUP($B24,[1]Mestikset!$W$3:$W$32,[1]Mestikset!$X$3:$X$32,""),"")</f>
        <v/>
      </c>
      <c r="S24" s="27" t="str">
        <f>IFERROR(_xlfn.XLOOKUP($B24,[1]Mestikset!$AE$3:$AE$32,[1]Mestikset!$AF$3:$AF$32,""),"")</f>
        <v/>
      </c>
      <c r="T24" s="27" t="str">
        <f>IFERROR(_xlfn.XLOOKUP($B24,[1]Mestikset!$AI$3:$AI$32,[1]Mestikset!$AJ$3:$AJ$32,""),"")</f>
        <v/>
      </c>
      <c r="U24" s="27"/>
      <c r="V24" s="27" t="str">
        <f>IFERROR(_xlfn.XLOOKUP($B24,[1]Autumn!$B$1:$B$30,[1]Autumn!$C$1:$C$30,""),"")</f>
        <v/>
      </c>
      <c r="W24" s="28">
        <f>IFERROR(_xlfn.XLOOKUP($B24,[1]October!$B$1:$B$30,[1]October!$C$1:$C$30,""),"")</f>
        <v>14</v>
      </c>
      <c r="X24" s="27" t="str">
        <f>IF(COUNTIF('[1]Halloween Texas-scramble'!$B$1:$B$15,$B24)+COUNTIF('[1]Halloween Texas-scramble'!$D$1:$D$15,$B24)+COUNTIF('[1]Halloween Texas-scramble'!$F$1:$F$15,$B24)=0,"",SUMIF('[1]Halloween Texas-scramble'!$B$1:$B$15,$B24,'[1]Halloween Texas-scramble'!$C$1:$C$15)+SUMIF('[1]Halloween Texas-scramble'!$D$1:$D$15,$B24,'[1]Halloween Texas-scramble'!$E$1:$E$15)+SUMIF('[1]Halloween Texas-scramble'!$F$1:$F$15,$B24,'[1]Halloween Texas-scramble'!$G$1:$G$15))</f>
        <v/>
      </c>
      <c r="Y24" s="27">
        <f>IFERROR(_xlfn.XLOOKUP($B24,[1]cupit!$B$2:$B$34,[1]cupit!$C$2:$C$34,""),"")</f>
        <v>15</v>
      </c>
      <c r="Z24" s="27" t="str">
        <f>IFERROR(_xlfn.XLOOKUP($B24,[1]cupit!$F$2:$F$34,[1]cupit!$G$2:$G$34,""),"")</f>
        <v/>
      </c>
    </row>
    <row r="25" spans="1:26" x14ac:dyDescent="0.25">
      <c r="A25" s="23">
        <f>IF(D25&gt;0,_xlfn.RANK.EQ(D25,$D$6:$D$230,0),"")</f>
        <v>19</v>
      </c>
      <c r="B25" s="30" t="s">
        <v>55</v>
      </c>
      <c r="C25" s="25"/>
      <c r="D25" s="23">
        <f>SUM(E25:Z25)</f>
        <v>124</v>
      </c>
      <c r="E25" s="27">
        <v>14</v>
      </c>
      <c r="F25" s="26">
        <v>15</v>
      </c>
      <c r="G25" s="28">
        <v>30</v>
      </c>
      <c r="H25" s="27">
        <v>16</v>
      </c>
      <c r="I25" s="27">
        <v>5</v>
      </c>
      <c r="J25" s="27"/>
      <c r="K25" s="27" t="str">
        <f>IFERROR(_xlfn.XLOOKUP($B25,[1]Mestikset!$C$3:$C$32,[1]Mestikset!$D$3:$D$32,""),"")</f>
        <v/>
      </c>
      <c r="L25" s="27" t="str">
        <f>IFERROR(_xlfn.XLOOKUP($B25,[1]Mestikset!$G$3:$G$32,[1]Mestikset!$H$3:$H$32,""),"")</f>
        <v/>
      </c>
      <c r="M25" s="27" t="str">
        <f>IFERROR(_xlfn.XLOOKUP($B25,[1]Mestikset!$K$3:$K$32,[1]Mestikset!$L$3:$L$32,""),"")</f>
        <v/>
      </c>
      <c r="N25" s="27" t="str">
        <f>IFERROR(_xlfn.XLOOKUP($B25,[1]Mestikset!$O$3:$O$32,[1]Mestikset!$P$3:$P$32,""),"")</f>
        <v/>
      </c>
      <c r="O25" s="27" t="str">
        <f>IFERROR(_xlfn.XLOOKUP($B25,[1]Mestikset!$S$3:$S$32,[1]Mestikset!$T$3:$T$32,""),"")</f>
        <v/>
      </c>
      <c r="P25" s="27" t="str">
        <f>IFERROR(_xlfn.XLOOKUP($B25,[1]Mestikset!$AM$3:$AM$32,[1]Mestikset!$AN$3:$AN$32,""),"")</f>
        <v/>
      </c>
      <c r="Q25" s="27" t="str">
        <f>IFERROR(_xlfn.XLOOKUP($B25,[1]Mestikset!$AA$3:$AA$32,[1]Mestikset!$AB$3:$AB$32,""),"")</f>
        <v/>
      </c>
      <c r="R25" s="27" t="str">
        <f>IFERROR(_xlfn.XLOOKUP($B25,[1]Mestikset!$W$3:$W$32,[1]Mestikset!$X$3:$X$32,""),"")</f>
        <v/>
      </c>
      <c r="S25" s="27" t="str">
        <f>IFERROR(_xlfn.XLOOKUP($B25,[1]Mestikset!$AE$3:$AE$32,[1]Mestikset!$AF$3:$AF$32,""),"")</f>
        <v/>
      </c>
      <c r="T25" s="27" t="str">
        <f>IFERROR(_xlfn.XLOOKUP($B25,[1]Mestikset!$AI$3:$AI$32,[1]Mestikset!$AJ$3:$AJ$32,""),"")</f>
        <v/>
      </c>
      <c r="U25" s="27">
        <v>4</v>
      </c>
      <c r="V25" s="27" t="str">
        <f>IFERROR(_xlfn.XLOOKUP($B25,[1]Autumn!$B$1:$B$30,[1]Autumn!$C$1:$C$30,""),"")</f>
        <v/>
      </c>
      <c r="W25" s="27" t="str">
        <f>IFERROR(_xlfn.XLOOKUP($B25,[1]October!$B$1:$B$30,[1]October!$C$1:$C$30,""),"")</f>
        <v/>
      </c>
      <c r="X25" s="27">
        <f>IF(COUNTIF('[1]Halloween Texas-scramble'!$B$1:$B$15,$B25)+COUNTIF('[1]Halloween Texas-scramble'!$D$1:$D$15,$B25)+COUNTIF('[1]Halloween Texas-scramble'!$F$1:$F$15,$B25)=0,"",SUMIF('[1]Halloween Texas-scramble'!$B$1:$B$15,$B25,'[1]Halloween Texas-scramble'!$C$1:$C$15)+SUMIF('[1]Halloween Texas-scramble'!$D$1:$D$15,$B25,'[1]Halloween Texas-scramble'!$E$1:$E$15)+SUMIF('[1]Halloween Texas-scramble'!$F$1:$F$15,$B25,'[1]Halloween Texas-scramble'!$G$1:$G$15))</f>
        <v>40</v>
      </c>
      <c r="Y25" s="27" t="str">
        <f>IFERROR(_xlfn.XLOOKUP($B25,[1]cupit!$B$2:$B$34,[1]cupit!$C$2:$C$34,""),"")</f>
        <v/>
      </c>
      <c r="Z25" s="27" t="str">
        <f>IFERROR(_xlfn.XLOOKUP($B25,[1]cupit!$F$2:$F$34,[1]cupit!$G$2:$G$34,""),"")</f>
        <v/>
      </c>
    </row>
    <row r="26" spans="1:26" x14ac:dyDescent="0.25">
      <c r="A26" s="23">
        <f>IF(D26&gt;0,_xlfn.RANK.EQ(D26,$D$6:$D$230,0),"")</f>
        <v>21</v>
      </c>
      <c r="B26" s="37" t="s">
        <v>162</v>
      </c>
      <c r="C26" s="33"/>
      <c r="D26" s="23">
        <f>SUM(E26:Z26)</f>
        <v>115</v>
      </c>
      <c r="E26" s="28"/>
      <c r="F26" s="27">
        <v>10</v>
      </c>
      <c r="G26" s="27"/>
      <c r="H26" s="27"/>
      <c r="I26" s="27"/>
      <c r="J26" s="27">
        <v>45</v>
      </c>
      <c r="K26" s="27" t="str">
        <f>IFERROR(_xlfn.XLOOKUP($B26,[1]Mestikset!$C$3:$C$32,[1]Mestikset!$D$3:$D$32,""),"")</f>
        <v/>
      </c>
      <c r="L26" s="27" t="str">
        <f>IFERROR(_xlfn.XLOOKUP($B26,[1]Mestikset!$G$3:$G$32,[1]Mestikset!$H$3:$H$32,""),"")</f>
        <v/>
      </c>
      <c r="M26" s="27" t="str">
        <f>IFERROR(_xlfn.XLOOKUP($B26,[1]Mestikset!$K$3:$K$32,[1]Mestikset!$L$3:$L$32,""),"")</f>
        <v/>
      </c>
      <c r="N26" s="27" t="str">
        <f>IFERROR(_xlfn.XLOOKUP($B26,[1]Mestikset!$O$3:$O$32,[1]Mestikset!$P$3:$P$32,""),"")</f>
        <v/>
      </c>
      <c r="O26" s="27" t="str">
        <f>IFERROR(_xlfn.XLOOKUP($B26,[1]Mestikset!$S$3:$S$32,[1]Mestikset!$T$3:$T$32,""),"")</f>
        <v/>
      </c>
      <c r="P26" s="27" t="str">
        <f>IFERROR(_xlfn.XLOOKUP($B26,[1]Mestikset!$AM$3:$AM$32,[1]Mestikset!$AN$3:$AN$32,""),"")</f>
        <v/>
      </c>
      <c r="Q26" s="27" t="str">
        <f>IFERROR(_xlfn.XLOOKUP($B26,[1]Mestikset!$AA$3:$AA$32,[1]Mestikset!$AB$3:$AB$32,""),"")</f>
        <v/>
      </c>
      <c r="R26" s="27" t="str">
        <f>IFERROR(_xlfn.XLOOKUP($B26,[1]Mestikset!$W$3:$W$32,[1]Mestikset!$X$3:$X$32,""),"")</f>
        <v/>
      </c>
      <c r="S26" s="27" t="str">
        <f>IFERROR(_xlfn.XLOOKUP($B26,[1]Mestikset!$AE$3:$AE$32,[1]Mestikset!$AF$3:$AF$32,""),"")</f>
        <v/>
      </c>
      <c r="T26" s="27" t="str">
        <f>IFERROR(_xlfn.XLOOKUP($B26,[1]Mestikset!$AI$3:$AI$32,[1]Mestikset!$AJ$3:$AJ$32,""),"")</f>
        <v/>
      </c>
      <c r="U26" s="27"/>
      <c r="V26" s="27">
        <f>IFERROR(_xlfn.XLOOKUP($B26,[1]Autumn!$B$1:$B$30,[1]Autumn!$C$1:$C$30,""),"")</f>
        <v>40</v>
      </c>
      <c r="W26" s="27" t="str">
        <f>IFERROR(_xlfn.XLOOKUP($B26,[1]October!$B$1:$B$30,[1]October!$C$1:$C$30,""),"")</f>
        <v/>
      </c>
      <c r="X26" s="27" t="str">
        <f>IF(COUNTIF('[1]Halloween Texas-scramble'!$B$1:$B$15,$B26)+COUNTIF('[1]Halloween Texas-scramble'!$D$1:$D$15,$B26)+COUNTIF('[1]Halloween Texas-scramble'!$F$1:$F$15,$B26)=0,"",SUMIF('[1]Halloween Texas-scramble'!$B$1:$B$15,$B26,'[1]Halloween Texas-scramble'!$C$1:$C$15)+SUMIF('[1]Halloween Texas-scramble'!$D$1:$D$15,$B26,'[1]Halloween Texas-scramble'!$E$1:$E$15)+SUMIF('[1]Halloween Texas-scramble'!$F$1:$F$15,$B26,'[1]Halloween Texas-scramble'!$G$1:$G$15))</f>
        <v/>
      </c>
      <c r="Y26" s="27">
        <f>IFERROR(_xlfn.XLOOKUP($B26,[1]cupit!$B$2:$B$34,[1]cupit!$C$2:$C$34,""),"")</f>
        <v>5</v>
      </c>
      <c r="Z26" s="27">
        <f>IFERROR(_xlfn.XLOOKUP($B26,[1]cupit!$F$2:$F$34,[1]cupit!$G$2:$G$34,""),"")</f>
        <v>15</v>
      </c>
    </row>
    <row r="27" spans="1:26" x14ac:dyDescent="0.25">
      <c r="A27" s="23">
        <f>IF(D27&gt;0,_xlfn.RANK.EQ(D27,$D$6:$D$230,0),"")</f>
        <v>22</v>
      </c>
      <c r="B27" s="24" t="s">
        <v>138</v>
      </c>
      <c r="C27" s="25"/>
      <c r="D27" s="23">
        <f>SUM(E27:Z27)</f>
        <v>113</v>
      </c>
      <c r="E27" s="26"/>
      <c r="F27" s="27"/>
      <c r="G27" s="27">
        <v>18</v>
      </c>
      <c r="H27" s="27"/>
      <c r="I27" s="27"/>
      <c r="J27" s="27"/>
      <c r="K27" s="27" t="str">
        <f>IFERROR(_xlfn.XLOOKUP($B27,[1]Mestikset!$C$3:$C$32,[1]Mestikset!$D$3:$D$32,""),"")</f>
        <v/>
      </c>
      <c r="L27" s="27" t="str">
        <f>IFERROR(_xlfn.XLOOKUP($B27,[1]Mestikset!$G$3:$G$32,[1]Mestikset!$H$3:$H$32,""),"")</f>
        <v/>
      </c>
      <c r="M27" s="27" t="str">
        <f>IFERROR(_xlfn.XLOOKUP($B27,[1]Mestikset!$K$3:$K$32,[1]Mestikset!$L$3:$L$32,""),"")</f>
        <v/>
      </c>
      <c r="N27" s="27" t="str">
        <f>IFERROR(_xlfn.XLOOKUP($B27,[1]Mestikset!$O$3:$O$32,[1]Mestikset!$P$3:$P$32,""),"")</f>
        <v/>
      </c>
      <c r="O27" s="27" t="str">
        <f>IFERROR(_xlfn.XLOOKUP($B27,[1]Mestikset!$S$3:$S$32,[1]Mestikset!$T$3:$T$32,""),"")</f>
        <v/>
      </c>
      <c r="P27" s="27" t="str">
        <f>IFERROR(_xlfn.XLOOKUP($B27,[1]Mestikset!$AM$3:$AM$32,[1]Mestikset!$AN$3:$AN$32,""),"")</f>
        <v/>
      </c>
      <c r="Q27" s="28" t="str">
        <f>IFERROR(_xlfn.XLOOKUP($B27,[1]Mestikset!$AA$3:$AA$32,[1]Mestikset!$AB$3:$AB$32,""),"")</f>
        <v/>
      </c>
      <c r="R27" s="27" t="str">
        <f>IFERROR(_xlfn.XLOOKUP($B27,[1]Mestikset!$W$3:$W$32,[1]Mestikset!$X$3:$X$32,""),"")</f>
        <v/>
      </c>
      <c r="S27" s="27" t="str">
        <f>IFERROR(_xlfn.XLOOKUP($B27,[1]Mestikset!$AE$3:$AE$32,[1]Mestikset!$AF$3:$AF$32,""),"")</f>
        <v/>
      </c>
      <c r="T27" s="27" t="str">
        <f>IFERROR(_xlfn.XLOOKUP($B27,[1]Mestikset!$AI$3:$AI$32,[1]Mestikset!$AJ$3:$AJ$32,""),"")</f>
        <v/>
      </c>
      <c r="U27" s="27"/>
      <c r="V27" s="28" t="str">
        <f>IFERROR(_xlfn.XLOOKUP($B27,[1]Autumn!$B$1:$B$30,[1]Autumn!$C$1:$C$30,""),"")</f>
        <v/>
      </c>
      <c r="W27" s="26" t="str">
        <f>IFERROR(_xlfn.XLOOKUP($B27,[1]October!$B$1:$B$30,[1]October!$C$1:$C$30,""),"")</f>
        <v/>
      </c>
      <c r="X27" s="27" t="str">
        <f>IF(COUNTIF('[1]Halloween Texas-scramble'!$B$1:$B$15,$B27)+COUNTIF('[1]Halloween Texas-scramble'!$D$1:$D$15,$B27)+COUNTIF('[1]Halloween Texas-scramble'!$F$1:$F$15,$B27)=0,"",SUMIF('[1]Halloween Texas-scramble'!$B$1:$B$15,$B27,'[1]Halloween Texas-scramble'!$C$1:$C$15)+SUMIF('[1]Halloween Texas-scramble'!$D$1:$D$15,$B27,'[1]Halloween Texas-scramble'!$E$1:$E$15)+SUMIF('[1]Halloween Texas-scramble'!$F$1:$F$15,$B27,'[1]Halloween Texas-scramble'!$G$1:$G$15))</f>
        <v/>
      </c>
      <c r="Y27" s="27">
        <f>IFERROR(_xlfn.XLOOKUP($B27,[1]cupit!$B$2:$B$34,[1]cupit!$C$2:$C$34,""),"")</f>
        <v>80</v>
      </c>
      <c r="Z27" s="27">
        <f>IFERROR(_xlfn.XLOOKUP($B27,[1]cupit!$F$2:$F$34,[1]cupit!$G$2:$G$34,""),"")</f>
        <v>15</v>
      </c>
    </row>
    <row r="28" spans="1:26" x14ac:dyDescent="0.25">
      <c r="A28" s="23">
        <f>IF(D28&gt;0,_xlfn.RANK.EQ(D28,$D$6:$D$230,0),"")</f>
        <v>23</v>
      </c>
      <c r="B28" s="34" t="s">
        <v>36</v>
      </c>
      <c r="C28" s="35"/>
      <c r="D28" s="23">
        <f>SUM(E28:Z28)</f>
        <v>107</v>
      </c>
      <c r="E28" s="36"/>
      <c r="F28" s="36"/>
      <c r="G28" s="36"/>
      <c r="H28" s="36"/>
      <c r="I28" s="28"/>
      <c r="J28" s="26"/>
      <c r="K28" s="36" t="str">
        <f>IFERROR(_xlfn.XLOOKUP($B28,[1]Mestikset!$C$3:$C$32,[1]Mestikset!$D$3:$D$32,""),"")</f>
        <v/>
      </c>
      <c r="L28" s="36" t="str">
        <f>IFERROR(_xlfn.XLOOKUP($B28,[1]Mestikset!$G$3:$G$32,[1]Mestikset!$H$3:$H$32,""),"")</f>
        <v/>
      </c>
      <c r="M28" s="36">
        <f>IFERROR(_xlfn.XLOOKUP($B28,[1]Mestikset!$K$3:$K$32,[1]Mestikset!$L$3:$L$32,""),"")</f>
        <v>100</v>
      </c>
      <c r="N28" s="36" t="str">
        <f>IFERROR(_xlfn.XLOOKUP($B28,[1]Mestikset!$O$3:$O$32,[1]Mestikset!$P$3:$P$32,""),"")</f>
        <v/>
      </c>
      <c r="O28" s="36" t="str">
        <f>IFERROR(_xlfn.XLOOKUP($B28,[1]Mestikset!$S$3:$S$32,[1]Mestikset!$T$3:$T$32,""),"")</f>
        <v/>
      </c>
      <c r="P28" s="36" t="str">
        <f>IFERROR(_xlfn.XLOOKUP($B28,[1]Mestikset!$AM$3:$AM$32,[1]Mestikset!$AN$3:$AN$32,""),"")</f>
        <v/>
      </c>
      <c r="Q28" s="36" t="str">
        <f>IFERROR(_xlfn.XLOOKUP($B28,[1]Mestikset!$AA$3:$AA$32,[1]Mestikset!$AB$3:$AB$32,""),"")</f>
        <v/>
      </c>
      <c r="R28" s="36" t="str">
        <f>IFERROR(_xlfn.XLOOKUP($B28,[1]Mestikset!$W$3:$W$32,[1]Mestikset!$X$3:$X$32,""),"")</f>
        <v/>
      </c>
      <c r="S28" s="36" t="str">
        <f>IFERROR(_xlfn.XLOOKUP($B28,[1]Mestikset!$AE$3:$AE$32,[1]Mestikset!$AF$3:$AF$32,""),"")</f>
        <v/>
      </c>
      <c r="T28" s="36" t="str">
        <f>IFERROR(_xlfn.XLOOKUP($B28,[1]Mestikset!$AI$3:$AI$32,[1]Mestikset!$AJ$3:$AJ$32,""),"")</f>
        <v/>
      </c>
      <c r="U28" s="36">
        <v>7</v>
      </c>
      <c r="V28" s="36" t="str">
        <f>IFERROR(_xlfn.XLOOKUP($B28,[1]Autumn!$B$1:$B$30,[1]Autumn!$C$1:$C$30,""),"")</f>
        <v/>
      </c>
      <c r="W28" s="36" t="str">
        <f>IFERROR(_xlfn.XLOOKUP($B28,[1]October!$B$1:$B$30,[1]October!$C$1:$C$30,""),"")</f>
        <v/>
      </c>
      <c r="X28" s="41" t="str">
        <f>IF(COUNTIF('[1]Halloween Texas-scramble'!$B$1:$B$15,$B28)+COUNTIF('[1]Halloween Texas-scramble'!$D$1:$D$15,$B28)+COUNTIF('[1]Halloween Texas-scramble'!$F$1:$F$15,$B28)=0,"",SUMIF('[1]Halloween Texas-scramble'!$B$1:$B$15,$B28,'[1]Halloween Texas-scramble'!$C$1:$C$15)+SUMIF('[1]Halloween Texas-scramble'!$D$1:$D$15,$B28,'[1]Halloween Texas-scramble'!$E$1:$E$15)+SUMIF('[1]Halloween Texas-scramble'!$F$1:$F$15,$B28,'[1]Halloween Texas-scramble'!$G$1:$G$15))</f>
        <v/>
      </c>
      <c r="Y28" s="36" t="str">
        <f>IFERROR(_xlfn.XLOOKUP($B28,[1]cupit!$B$2:$B$34,[1]cupit!$C$2:$C$34,""),"")</f>
        <v/>
      </c>
      <c r="Z28" s="36" t="str">
        <f>IFERROR(_xlfn.XLOOKUP($B28,[1]cupit!$F$2:$F$34,[1]cupit!$G$2:$G$34,""),"")</f>
        <v/>
      </c>
    </row>
    <row r="29" spans="1:26" x14ac:dyDescent="0.25">
      <c r="A29" s="23">
        <f>IF(D29&gt;0,_xlfn.RANK.EQ(D29,$D$6:$D$230,0),"")</f>
        <v>24</v>
      </c>
      <c r="B29" s="30" t="s">
        <v>37</v>
      </c>
      <c r="C29" s="25"/>
      <c r="D29" s="23">
        <f>SUM(E29:Z29)</f>
        <v>105</v>
      </c>
      <c r="E29" s="27"/>
      <c r="F29" s="26"/>
      <c r="G29" s="27">
        <v>15</v>
      </c>
      <c r="H29" s="27"/>
      <c r="I29" s="28">
        <v>10</v>
      </c>
      <c r="J29" s="28"/>
      <c r="K29" s="27" t="str">
        <f>IFERROR(_xlfn.XLOOKUP($B29,[1]Mestikset!$C$3:$C$32,[1]Mestikset!$D$3:$D$32,""),"")</f>
        <v/>
      </c>
      <c r="L29" s="27" t="str">
        <f>IFERROR(_xlfn.XLOOKUP($B29,[1]Mestikset!$G$3:$G$32,[1]Mestikset!$H$3:$H$32,""),"")</f>
        <v/>
      </c>
      <c r="M29" s="27" t="str">
        <f>IFERROR(_xlfn.XLOOKUP($B29,[1]Mestikset!$K$3:$K$32,[1]Mestikset!$L$3:$L$32,""),"")</f>
        <v/>
      </c>
      <c r="N29" s="27">
        <f>IFERROR(_xlfn.XLOOKUP($B29,[1]Mestikset!$O$3:$O$32,[1]Mestikset!$P$3:$P$32,""),"")</f>
        <v>80</v>
      </c>
      <c r="O29" s="27" t="str">
        <f>IFERROR(_xlfn.XLOOKUP($B29,[1]Mestikset!$S$3:$S$32,[1]Mestikset!$T$3:$T$32,""),"")</f>
        <v/>
      </c>
      <c r="P29" s="27" t="str">
        <f>IFERROR(_xlfn.XLOOKUP($B29,[1]Mestikset!$AM$3:$AM$32,[1]Mestikset!$AN$3:$AN$32,""),"")</f>
        <v/>
      </c>
      <c r="Q29" s="27" t="str">
        <f>IFERROR(_xlfn.XLOOKUP($B29,[1]Mestikset!$AA$3:$AA$32,[1]Mestikset!$AB$3:$AB$32,""),"")</f>
        <v/>
      </c>
      <c r="R29" s="27" t="str">
        <f>IFERROR(_xlfn.XLOOKUP($B29,[1]Mestikset!$W$3:$W$32,[1]Mestikset!$X$3:$X$32,""),"")</f>
        <v/>
      </c>
      <c r="S29" s="27" t="str">
        <f>IFERROR(_xlfn.XLOOKUP($B29,[1]Mestikset!$AE$3:$AE$32,[1]Mestikset!$AF$3:$AF$32,""),"")</f>
        <v/>
      </c>
      <c r="T29" s="27" t="str">
        <f>IFERROR(_xlfn.XLOOKUP($B29,[1]Mestikset!$AI$3:$AI$32,[1]Mestikset!$AJ$3:$AJ$32,""),"")</f>
        <v/>
      </c>
      <c r="U29" s="27"/>
      <c r="V29" s="27" t="str">
        <f>IFERROR(_xlfn.XLOOKUP($B29,[1]Autumn!$B$1:$B$30,[1]Autumn!$C$1:$C$30,""),"")</f>
        <v/>
      </c>
      <c r="W29" s="27" t="str">
        <f>IFERROR(_xlfn.XLOOKUP($B29,[1]October!$B$1:$B$30,[1]October!$C$1:$C$30,""),"")</f>
        <v/>
      </c>
      <c r="X29" s="27" t="str">
        <f>IF(COUNTIF('[1]Halloween Texas-scramble'!$B$1:$B$15,$B29)+COUNTIF('[1]Halloween Texas-scramble'!$D$1:$D$15,$B29)+COUNTIF('[1]Halloween Texas-scramble'!$F$1:$F$15,$B29)=0,"",SUMIF('[1]Halloween Texas-scramble'!$B$1:$B$15,$B29,'[1]Halloween Texas-scramble'!$C$1:$C$15)+SUMIF('[1]Halloween Texas-scramble'!$D$1:$D$15,$B29,'[1]Halloween Texas-scramble'!$E$1:$E$15)+SUMIF('[1]Halloween Texas-scramble'!$F$1:$F$15,$B29,'[1]Halloween Texas-scramble'!$G$1:$G$15))</f>
        <v/>
      </c>
      <c r="Y29" s="27" t="str">
        <f>IFERROR(_xlfn.XLOOKUP($B29,[1]cupit!$B$2:$B$34,[1]cupit!$C$2:$C$34,""),"")</f>
        <v/>
      </c>
      <c r="Z29" s="27" t="str">
        <f>IFERROR(_xlfn.XLOOKUP($B29,[1]cupit!$F$2:$F$34,[1]cupit!$G$2:$G$34,""),"")</f>
        <v/>
      </c>
    </row>
    <row r="30" spans="1:26" x14ac:dyDescent="0.25">
      <c r="A30" s="23">
        <f>IF(D30&gt;0,_xlfn.RANK.EQ(D30,$D$6:$D$230,0),"")</f>
        <v>25</v>
      </c>
      <c r="B30" s="24" t="s">
        <v>38</v>
      </c>
      <c r="C30" s="25"/>
      <c r="D30" s="23">
        <f>SUM(E30:Z30)</f>
        <v>102</v>
      </c>
      <c r="E30" s="26"/>
      <c r="F30" s="28"/>
      <c r="G30" s="28"/>
      <c r="H30" s="28">
        <v>100</v>
      </c>
      <c r="I30" s="27">
        <v>2</v>
      </c>
      <c r="J30" s="28"/>
      <c r="K30" s="28" t="str">
        <f>IFERROR(_xlfn.XLOOKUP($B30,[1]Mestikset!$C$3:$C$32,[1]Mestikset!$D$3:$D$32,""),"")</f>
        <v/>
      </c>
      <c r="L30" s="27" t="str">
        <f>IFERROR(_xlfn.XLOOKUP($B30,[1]Mestikset!$G$3:$G$32,[1]Mestikset!$H$3:$H$32,""),"")</f>
        <v/>
      </c>
      <c r="M30" s="28" t="str">
        <f>IFERROR(_xlfn.XLOOKUP($B30,[1]Mestikset!$K$3:$K$32,[1]Mestikset!$L$3:$L$32,""),"")</f>
        <v/>
      </c>
      <c r="N30" s="27" t="str">
        <f>IFERROR(_xlfn.XLOOKUP($B30,[1]Mestikset!$O$3:$O$32,[1]Mestikset!$P$3:$P$32,""),"")</f>
        <v/>
      </c>
      <c r="O30" s="27" t="str">
        <f>IFERROR(_xlfn.XLOOKUP($B30,[1]Mestikset!$S$3:$S$32,[1]Mestikset!$T$3:$T$32,""),"")</f>
        <v/>
      </c>
      <c r="P30" s="27" t="str">
        <f>IFERROR(_xlfn.XLOOKUP($B30,[1]Mestikset!$AM$3:$AM$32,[1]Mestikset!$AN$3:$AN$32,""),"")</f>
        <v/>
      </c>
      <c r="Q30" s="27" t="str">
        <f>IFERROR(_xlfn.XLOOKUP($B30,[1]Mestikset!$AA$3:$AA$32,[1]Mestikset!$AB$3:$AB$32,""),"")</f>
        <v/>
      </c>
      <c r="R30" s="27" t="str">
        <f>IFERROR(_xlfn.XLOOKUP($B30,[1]Mestikset!$W$3:$W$32,[1]Mestikset!$X$3:$X$32,""),"")</f>
        <v/>
      </c>
      <c r="S30" s="27" t="str">
        <f>IFERROR(_xlfn.XLOOKUP($B30,[1]Mestikset!$AE$3:$AE$32,[1]Mestikset!$AF$3:$AF$32,""),"")</f>
        <v/>
      </c>
      <c r="T30" s="27" t="str">
        <f>IFERROR(_xlfn.XLOOKUP($B30,[1]Mestikset!$AI$3:$AI$32,[1]Mestikset!$AJ$3:$AJ$32,""),"")</f>
        <v/>
      </c>
      <c r="U30" s="27"/>
      <c r="V30" s="27" t="str">
        <f>IFERROR(_xlfn.XLOOKUP($B30,[1]Autumn!$B$1:$B$30,[1]Autumn!$C$1:$C$30,""),"")</f>
        <v/>
      </c>
      <c r="W30" s="27" t="str">
        <f>IFERROR(_xlfn.XLOOKUP($B30,[1]October!$B$1:$B$30,[1]October!$C$1:$C$30,""),"")</f>
        <v/>
      </c>
      <c r="X30" s="41" t="str">
        <f>IF(COUNTIF('[1]Halloween Texas-scramble'!$B$1:$B$15,$B30)+COUNTIF('[1]Halloween Texas-scramble'!$D$1:$D$15,$B30)+COUNTIF('[1]Halloween Texas-scramble'!$F$1:$F$15,$B30)=0,"",SUMIF('[1]Halloween Texas-scramble'!$B$1:$B$15,$B30,'[1]Halloween Texas-scramble'!$C$1:$C$15)+SUMIF('[1]Halloween Texas-scramble'!$D$1:$D$15,$B30,'[1]Halloween Texas-scramble'!$E$1:$E$15)+SUMIF('[1]Halloween Texas-scramble'!$F$1:$F$15,$B30,'[1]Halloween Texas-scramble'!$G$1:$G$15))</f>
        <v/>
      </c>
      <c r="Y30" s="27" t="str">
        <f>IFERROR(_xlfn.XLOOKUP($B30,[1]cupit!$B$2:$B$34,[1]cupit!$C$2:$C$34,""),"")</f>
        <v/>
      </c>
      <c r="Z30" s="27" t="str">
        <f>IFERROR(_xlfn.XLOOKUP($B30,[1]cupit!$F$2:$F$34,[1]cupit!$G$2:$G$34,""),"")</f>
        <v/>
      </c>
    </row>
    <row r="31" spans="1:26" x14ac:dyDescent="0.25">
      <c r="A31" s="23">
        <f>IF(D31&gt;0,_xlfn.RANK.EQ(D31,$D$6:$D$230,0),"")</f>
        <v>25</v>
      </c>
      <c r="B31" s="34" t="s">
        <v>43</v>
      </c>
      <c r="C31" s="35"/>
      <c r="D31" s="23">
        <f>SUM(E31:Z31)</f>
        <v>102</v>
      </c>
      <c r="E31" s="36"/>
      <c r="F31" s="36"/>
      <c r="G31" s="36"/>
      <c r="H31" s="36"/>
      <c r="I31" s="28"/>
      <c r="J31" s="26"/>
      <c r="K31" s="36" t="str">
        <f>IFERROR(_xlfn.XLOOKUP($B31,[1]Mestikset!$C$3:$C$32,[1]Mestikset!$D$3:$D$32,""),"")</f>
        <v/>
      </c>
      <c r="L31" s="36" t="str">
        <f>IFERROR(_xlfn.XLOOKUP($B31,[1]Mestikset!$G$3:$G$32,[1]Mestikset!$H$3:$H$32,""),"")</f>
        <v/>
      </c>
      <c r="M31" s="36" t="str">
        <f>IFERROR(_xlfn.XLOOKUP($B31,[1]Mestikset!$K$3:$K$32,[1]Mestikset!$L$3:$L$32,""),"")</f>
        <v/>
      </c>
      <c r="N31" s="36" t="str">
        <f>IFERROR(_xlfn.XLOOKUP($B31,[1]Mestikset!$O$3:$O$32,[1]Mestikset!$P$3:$P$32,""),"")</f>
        <v/>
      </c>
      <c r="O31" s="36">
        <f>IFERROR(_xlfn.XLOOKUP($B31,[1]Mestikset!$S$3:$S$32,[1]Mestikset!$T$3:$T$32,""),"")</f>
        <v>100</v>
      </c>
      <c r="P31" s="36" t="str">
        <f>IFERROR(_xlfn.XLOOKUP($B31,[1]Mestikset!$AM$3:$AM$32,[1]Mestikset!$AN$3:$AN$32,""),"")</f>
        <v/>
      </c>
      <c r="Q31" s="36" t="str">
        <f>IFERROR(_xlfn.XLOOKUP($B31,[1]Mestikset!$AA$3:$AA$32,[1]Mestikset!$AB$3:$AB$32,""),"")</f>
        <v/>
      </c>
      <c r="R31" s="36" t="str">
        <f>IFERROR(_xlfn.XLOOKUP($B31,[1]Mestikset!$W$3:$W$32,[1]Mestikset!$X$3:$X$32,""),"")</f>
        <v/>
      </c>
      <c r="S31" s="36" t="str">
        <f>IFERROR(_xlfn.XLOOKUP($B31,[1]Mestikset!$AE$3:$AE$32,[1]Mestikset!$AF$3:$AF$32,""),"")</f>
        <v/>
      </c>
      <c r="T31" s="36" t="str">
        <f>IFERROR(_xlfn.XLOOKUP($B31,[1]Mestikset!$AI$3:$AI$32,[1]Mestikset!$AJ$3:$AJ$32,""),"")</f>
        <v/>
      </c>
      <c r="U31" s="36"/>
      <c r="V31" s="36">
        <f>IFERROR(_xlfn.XLOOKUP($B31,[1]Autumn!$B$1:$B$30,[1]Autumn!$C$1:$C$30,""),"")</f>
        <v>2</v>
      </c>
      <c r="W31" s="36" t="str">
        <f>IFERROR(_xlfn.XLOOKUP($B31,[1]October!$B$1:$B$30,[1]October!$C$1:$C$30,""),"")</f>
        <v/>
      </c>
      <c r="X31" s="41" t="str">
        <f>IF(COUNTIF('[1]Halloween Texas-scramble'!$B$1:$B$15,$B31)+COUNTIF('[1]Halloween Texas-scramble'!$D$1:$D$15,$B31)+COUNTIF('[1]Halloween Texas-scramble'!$F$1:$F$15,$B31)=0,"",SUMIF('[1]Halloween Texas-scramble'!$B$1:$B$15,$B31,'[1]Halloween Texas-scramble'!$C$1:$C$15)+SUMIF('[1]Halloween Texas-scramble'!$D$1:$D$15,$B31,'[1]Halloween Texas-scramble'!$E$1:$E$15)+SUMIF('[1]Halloween Texas-scramble'!$F$1:$F$15,$B31,'[1]Halloween Texas-scramble'!$G$1:$G$15))</f>
        <v/>
      </c>
      <c r="Y31" s="36" t="str">
        <f>IFERROR(_xlfn.XLOOKUP($B31,[1]cupit!$B$2:$B$34,[1]cupit!$C$2:$C$34,""),"")</f>
        <v/>
      </c>
      <c r="Z31" s="36" t="str">
        <f>IFERROR(_xlfn.XLOOKUP($B31,[1]cupit!$F$2:$F$34,[1]cupit!$G$2:$G$34,""),"")</f>
        <v/>
      </c>
    </row>
    <row r="32" spans="1:26" x14ac:dyDescent="0.25">
      <c r="A32" s="23">
        <f>IF(D32&gt;0,_xlfn.RANK.EQ(D32,$D$6:$D$230,0),"")</f>
        <v>27</v>
      </c>
      <c r="B32" s="30" t="s">
        <v>39</v>
      </c>
      <c r="C32" s="25"/>
      <c r="D32" s="23">
        <f>SUM(E32:Z32)</f>
        <v>100</v>
      </c>
      <c r="E32" s="27"/>
      <c r="F32" s="26"/>
      <c r="G32" s="28"/>
      <c r="H32" s="27">
        <v>65</v>
      </c>
      <c r="I32" s="27"/>
      <c r="J32" s="27"/>
      <c r="K32" s="27">
        <f>IFERROR(_xlfn.XLOOKUP($B32,[1]Mestikset!$C$3:$C$32,[1]Mestikset!$D$3:$D$32,""),"")</f>
        <v>35</v>
      </c>
      <c r="L32" s="27" t="str">
        <f>IFERROR(_xlfn.XLOOKUP($B32,[1]Mestikset!$G$3:$G$32,[1]Mestikset!$H$3:$H$32,""),"")</f>
        <v/>
      </c>
      <c r="M32" s="27" t="str">
        <f>IFERROR(_xlfn.XLOOKUP($B32,[1]Mestikset!$K$3:$K$32,[1]Mestikset!$L$3:$L$32,""),"")</f>
        <v/>
      </c>
      <c r="N32" s="27" t="str">
        <f>IFERROR(_xlfn.XLOOKUP($B32,[1]Mestikset!$O$3:$O$32,[1]Mestikset!$P$3:$P$32,""),"")</f>
        <v/>
      </c>
      <c r="O32" s="27" t="str">
        <f>IFERROR(_xlfn.XLOOKUP($B32,[1]Mestikset!$S$3:$S$32,[1]Mestikset!$T$3:$T$32,""),"")</f>
        <v/>
      </c>
      <c r="P32" s="27" t="str">
        <f>IFERROR(_xlfn.XLOOKUP($B32,[1]Mestikset!$AM$3:$AM$32,[1]Mestikset!$AN$3:$AN$32,""),"")</f>
        <v/>
      </c>
      <c r="Q32" s="27" t="str">
        <f>IFERROR(_xlfn.XLOOKUP($B32,[1]Mestikset!$AA$3:$AA$32,[1]Mestikset!$AB$3:$AB$32,""),"")</f>
        <v/>
      </c>
      <c r="R32" s="27" t="str">
        <f>IFERROR(_xlfn.XLOOKUP($B32,[1]Mestikset!$W$3:$W$32,[1]Mestikset!$X$3:$X$32,""),"")</f>
        <v/>
      </c>
      <c r="S32" s="27" t="str">
        <f>IFERROR(_xlfn.XLOOKUP($B32,[1]Mestikset!$AE$3:$AE$32,[1]Mestikset!$AF$3:$AF$32,""),"")</f>
        <v/>
      </c>
      <c r="T32" s="27" t="str">
        <f>IFERROR(_xlfn.XLOOKUP($B32,[1]Mestikset!$AI$3:$AI$32,[1]Mestikset!$AJ$3:$AJ$32,""),"")</f>
        <v/>
      </c>
      <c r="U32" s="27"/>
      <c r="V32" s="28" t="str">
        <f>IFERROR(_xlfn.XLOOKUP($B32,[1]Autumn!$B$1:$B$30,[1]Autumn!$C$1:$C$30,""),"")</f>
        <v/>
      </c>
      <c r="W32" s="27" t="str">
        <f>IFERROR(_xlfn.XLOOKUP($B32,[1]October!$B$1:$B$30,[1]October!$C$1:$C$30,""),"")</f>
        <v/>
      </c>
      <c r="X32" s="27" t="str">
        <f>IF(COUNTIF('[1]Halloween Texas-scramble'!$B$1:$B$15,$B32)+COUNTIF('[1]Halloween Texas-scramble'!$D$1:$D$15,$B32)+COUNTIF('[1]Halloween Texas-scramble'!$F$1:$F$15,$B32)=0,"",SUMIF('[1]Halloween Texas-scramble'!$B$1:$B$15,$B32,'[1]Halloween Texas-scramble'!$C$1:$C$15)+SUMIF('[1]Halloween Texas-scramble'!$D$1:$D$15,$B32,'[1]Halloween Texas-scramble'!$E$1:$E$15)+SUMIF('[1]Halloween Texas-scramble'!$F$1:$F$15,$B32,'[1]Halloween Texas-scramble'!$G$1:$G$15))</f>
        <v/>
      </c>
      <c r="Y32" s="27" t="str">
        <f>IFERROR(_xlfn.XLOOKUP($B32,[1]cupit!$B$2:$B$34,[1]cupit!$C$2:$C$34,""),"")</f>
        <v/>
      </c>
      <c r="Z32" s="27" t="str">
        <f>IFERROR(_xlfn.XLOOKUP($B32,[1]cupit!$F$2:$F$34,[1]cupit!$G$2:$G$34,""),"")</f>
        <v/>
      </c>
    </row>
    <row r="33" spans="1:26" x14ac:dyDescent="0.25">
      <c r="A33" s="23">
        <f>IF(D33&gt;0,_xlfn.RANK.EQ(D33,$D$6:$D$230,0),"")</f>
        <v>27</v>
      </c>
      <c r="B33" s="34" t="s">
        <v>40</v>
      </c>
      <c r="C33" s="35"/>
      <c r="D33" s="23">
        <f>SUM(E33:Z33)</f>
        <v>100</v>
      </c>
      <c r="E33" s="36"/>
      <c r="F33" s="36"/>
      <c r="G33" s="36"/>
      <c r="H33" s="36"/>
      <c r="I33" s="28"/>
      <c r="J33" s="26"/>
      <c r="K33" s="36" t="str">
        <f>IFERROR(_xlfn.XLOOKUP($B33,[1]Mestikset!$C$3:$C$32,[1]Mestikset!$D$3:$D$32,""),"")</f>
        <v/>
      </c>
      <c r="L33" s="36" t="str">
        <f>IFERROR(_xlfn.XLOOKUP($B33,[1]Mestikset!$G$3:$G$32,[1]Mestikset!$H$3:$H$32,""),"")</f>
        <v/>
      </c>
      <c r="M33" s="36" t="str">
        <f>IFERROR(_xlfn.XLOOKUP($B33,[1]Mestikset!$K$3:$K$32,[1]Mestikset!$L$3:$L$32,""),"")</f>
        <v/>
      </c>
      <c r="N33" s="36" t="str">
        <f>IFERROR(_xlfn.XLOOKUP($B33,[1]Mestikset!$O$3:$O$32,[1]Mestikset!$P$3:$P$32,""),"")</f>
        <v/>
      </c>
      <c r="O33" s="36" t="str">
        <f>IFERROR(_xlfn.XLOOKUP($B33,[1]Mestikset!$S$3:$S$32,[1]Mestikset!$T$3:$T$32,""),"")</f>
        <v/>
      </c>
      <c r="P33" s="36" t="str">
        <f>IFERROR(_xlfn.XLOOKUP($B33,[1]Mestikset!$AM$3:$AM$32,[1]Mestikset!$AN$3:$AN$32,""),"")</f>
        <v/>
      </c>
      <c r="Q33" s="36" t="str">
        <f>IFERROR(_xlfn.XLOOKUP($B33,[1]Mestikset!$AA$3:$AA$32,[1]Mestikset!$AB$3:$AB$32,""),"")</f>
        <v/>
      </c>
      <c r="R33" s="36" t="str">
        <f>IFERROR(_xlfn.XLOOKUP($B33,[1]Mestikset!$W$3:$W$32,[1]Mestikset!$X$3:$X$32,""),"")</f>
        <v/>
      </c>
      <c r="S33" s="36" t="str">
        <f>IFERROR(_xlfn.XLOOKUP($B33,[1]Mestikset!$AE$3:$AE$32,[1]Mestikset!$AF$3:$AF$32,""),"")</f>
        <v/>
      </c>
      <c r="T33" s="36">
        <f>IFERROR(_xlfn.XLOOKUP($B33,[1]Mestikset!$AI$3:$AI$32,[1]Mestikset!$AJ$3:$AJ$32,""),"")</f>
        <v>100</v>
      </c>
      <c r="U33" s="36"/>
      <c r="V33" s="36" t="str">
        <f>IFERROR(_xlfn.XLOOKUP($B33,[1]Autumn!$B$1:$B$30,[1]Autumn!$C$1:$C$30,""),"")</f>
        <v/>
      </c>
      <c r="W33" s="36" t="str">
        <f>IFERROR(_xlfn.XLOOKUP($B33,[1]October!$B$1:$B$30,[1]October!$C$1:$C$30,""),"")</f>
        <v/>
      </c>
      <c r="X33" s="41" t="str">
        <f>IF(COUNTIF('[1]Halloween Texas-scramble'!$B$1:$B$15,$B33)+COUNTIF('[1]Halloween Texas-scramble'!$D$1:$D$15,$B33)+COUNTIF('[1]Halloween Texas-scramble'!$F$1:$F$15,$B33)=0,"",SUMIF('[1]Halloween Texas-scramble'!$B$1:$B$15,$B33,'[1]Halloween Texas-scramble'!$C$1:$C$15)+SUMIF('[1]Halloween Texas-scramble'!$D$1:$D$15,$B33,'[1]Halloween Texas-scramble'!$E$1:$E$15)+SUMIF('[1]Halloween Texas-scramble'!$F$1:$F$15,$B33,'[1]Halloween Texas-scramble'!$G$1:$G$15))</f>
        <v/>
      </c>
      <c r="Y33" s="36" t="str">
        <f>IFERROR(_xlfn.XLOOKUP($B33,[1]cupit!$B$2:$B$34,[1]cupit!$C$2:$C$34,""),"")</f>
        <v/>
      </c>
      <c r="Z33" s="36" t="str">
        <f>IFERROR(_xlfn.XLOOKUP($B33,[1]cupit!$F$2:$F$34,[1]cupit!$G$2:$G$34,""),"")</f>
        <v/>
      </c>
    </row>
    <row r="34" spans="1:26" x14ac:dyDescent="0.25">
      <c r="A34" s="23">
        <f>IF(D34&gt;0,_xlfn.RANK.EQ(D34,$D$6:$D$230,0),"")</f>
        <v>27</v>
      </c>
      <c r="B34" s="34" t="s">
        <v>41</v>
      </c>
      <c r="C34" s="35"/>
      <c r="D34" s="23">
        <f>SUM(E34:Z34)</f>
        <v>100</v>
      </c>
      <c r="E34" s="36"/>
      <c r="F34" s="36"/>
      <c r="G34" s="36"/>
      <c r="H34" s="36"/>
      <c r="I34" s="28"/>
      <c r="J34" s="26"/>
      <c r="K34" s="36" t="str">
        <f>IFERROR(_xlfn.XLOOKUP($B34,[1]Mestikset!$C$3:$C$32,[1]Mestikset!$D$3:$D$32,""),"")</f>
        <v/>
      </c>
      <c r="L34" s="36" t="str">
        <f>IFERROR(_xlfn.XLOOKUP($B34,[1]Mestikset!$G$3:$G$32,[1]Mestikset!$H$3:$H$32,""),"")</f>
        <v/>
      </c>
      <c r="M34" s="36" t="str">
        <f>IFERROR(_xlfn.XLOOKUP($B34,[1]Mestikset!$K$3:$K$32,[1]Mestikset!$L$3:$L$32,""),"")</f>
        <v/>
      </c>
      <c r="N34" s="36" t="str">
        <f>IFERROR(_xlfn.XLOOKUP($B34,[1]Mestikset!$O$3:$O$32,[1]Mestikset!$P$3:$P$32,""),"")</f>
        <v/>
      </c>
      <c r="O34" s="36" t="str">
        <f>IFERROR(_xlfn.XLOOKUP($B34,[1]Mestikset!$S$3:$S$32,[1]Mestikset!$T$3:$T$32,""),"")</f>
        <v/>
      </c>
      <c r="P34" s="36" t="str">
        <f>IFERROR(_xlfn.XLOOKUP($B34,[1]Mestikset!$AM$3:$AM$32,[1]Mestikset!$AN$3:$AN$32,""),"")</f>
        <v/>
      </c>
      <c r="Q34" s="36" t="str">
        <f>IFERROR(_xlfn.XLOOKUP($B34,[1]Mestikset!$AA$3:$AA$32,[1]Mestikset!$AB$3:$AB$32,""),"")</f>
        <v/>
      </c>
      <c r="R34" s="36" t="str">
        <f>IFERROR(_xlfn.XLOOKUP($B34,[1]Mestikset!$W$3:$W$32,[1]Mestikset!$X$3:$X$32,""),"")</f>
        <v/>
      </c>
      <c r="S34" s="36">
        <f>IFERROR(_xlfn.XLOOKUP($B34,[1]Mestikset!$AE$3:$AE$32,[1]Mestikset!$AF$3:$AF$32,""),"")</f>
        <v>100</v>
      </c>
      <c r="T34" s="36" t="str">
        <f>IFERROR(_xlfn.XLOOKUP($B34,[1]Mestikset!$AI$3:$AI$32,[1]Mestikset!$AJ$3:$AJ$32,""),"")</f>
        <v/>
      </c>
      <c r="U34" s="36"/>
      <c r="V34" s="36" t="str">
        <f>IFERROR(_xlfn.XLOOKUP($B34,[1]Autumn!$B$1:$B$30,[1]Autumn!$C$1:$C$30,""),"")</f>
        <v/>
      </c>
      <c r="W34" s="36" t="str">
        <f>IFERROR(_xlfn.XLOOKUP($B34,[1]October!$B$1:$B$30,[1]October!$C$1:$C$30,""),"")</f>
        <v/>
      </c>
      <c r="X34" s="41" t="str">
        <f>IF(COUNTIF('[1]Halloween Texas-scramble'!$B$1:$B$15,$B34)+COUNTIF('[1]Halloween Texas-scramble'!$D$1:$D$15,$B34)+COUNTIF('[1]Halloween Texas-scramble'!$F$1:$F$15,$B34)=0,"",SUMIF('[1]Halloween Texas-scramble'!$B$1:$B$15,$B34,'[1]Halloween Texas-scramble'!$C$1:$C$15)+SUMIF('[1]Halloween Texas-scramble'!$D$1:$D$15,$B34,'[1]Halloween Texas-scramble'!$E$1:$E$15)+SUMIF('[1]Halloween Texas-scramble'!$F$1:$F$15,$B34,'[1]Halloween Texas-scramble'!$G$1:$G$15))</f>
        <v/>
      </c>
      <c r="Y34" s="36" t="str">
        <f>IFERROR(_xlfn.XLOOKUP($B34,[1]cupit!$B$2:$B$34,[1]cupit!$C$2:$C$34,""),"")</f>
        <v/>
      </c>
      <c r="Z34" s="36" t="str">
        <f>IFERROR(_xlfn.XLOOKUP($B34,[1]cupit!$F$2:$F$34,[1]cupit!$G$2:$G$34,""),"")</f>
        <v/>
      </c>
    </row>
    <row r="35" spans="1:26" x14ac:dyDescent="0.25">
      <c r="A35" s="23">
        <f>IF(D35&gt;0,_xlfn.RANK.EQ(D35,$D$6:$D$230,0),"")</f>
        <v>27</v>
      </c>
      <c r="B35" s="34" t="s">
        <v>42</v>
      </c>
      <c r="C35" s="35"/>
      <c r="D35" s="23">
        <f>SUM(E35:Z35)</f>
        <v>100</v>
      </c>
      <c r="E35" s="36"/>
      <c r="F35" s="36"/>
      <c r="G35" s="36"/>
      <c r="H35" s="36"/>
      <c r="I35" s="28"/>
      <c r="J35" s="26"/>
      <c r="K35" s="36" t="str">
        <f>IFERROR(_xlfn.XLOOKUP($B35,[1]Mestikset!$C$3:$C$32,[1]Mestikset!$D$3:$D$32,""),"")</f>
        <v/>
      </c>
      <c r="L35" s="36">
        <f>IFERROR(_xlfn.XLOOKUP($B35,[1]Mestikset!$G$3:$G$32,[1]Mestikset!$H$3:$H$32,""),"")</f>
        <v>100</v>
      </c>
      <c r="M35" s="36" t="str">
        <f>IFERROR(_xlfn.XLOOKUP($B35,[1]Mestikset!$K$3:$K$32,[1]Mestikset!$L$3:$L$32,""),"")</f>
        <v/>
      </c>
      <c r="N35" s="36" t="str">
        <f>IFERROR(_xlfn.XLOOKUP($B35,[1]Mestikset!$O$3:$O$32,[1]Mestikset!$P$3:$P$32,""),"")</f>
        <v/>
      </c>
      <c r="O35" s="36" t="str">
        <f>IFERROR(_xlfn.XLOOKUP($B35,[1]Mestikset!$S$3:$S$32,[1]Mestikset!$T$3:$T$32,""),"")</f>
        <v/>
      </c>
      <c r="P35" s="36" t="str">
        <f>IFERROR(_xlfn.XLOOKUP($B35,[1]Mestikset!$AM$3:$AM$32,[1]Mestikset!$AN$3:$AN$32,""),"")</f>
        <v/>
      </c>
      <c r="Q35" s="36" t="str">
        <f>IFERROR(_xlfn.XLOOKUP($B35,[1]Mestikset!$AA$3:$AA$32,[1]Mestikset!$AB$3:$AB$32,""),"")</f>
        <v/>
      </c>
      <c r="R35" s="36" t="str">
        <f>IFERROR(_xlfn.XLOOKUP($B35,[1]Mestikset!$W$3:$W$32,[1]Mestikset!$X$3:$X$32,""),"")</f>
        <v/>
      </c>
      <c r="S35" s="36" t="str">
        <f>IFERROR(_xlfn.XLOOKUP($B35,[1]Mestikset!$AE$3:$AE$32,[1]Mestikset!$AF$3:$AF$32,""),"")</f>
        <v/>
      </c>
      <c r="T35" s="36" t="str">
        <f>IFERROR(_xlfn.XLOOKUP($B35,[1]Mestikset!$AI$3:$AI$32,[1]Mestikset!$AJ$3:$AJ$32,""),"")</f>
        <v/>
      </c>
      <c r="U35" s="36"/>
      <c r="V35" s="36" t="str">
        <f>IFERROR(_xlfn.XLOOKUP($B35,[1]Autumn!$B$1:$B$30,[1]Autumn!$C$1:$C$30,""),"")</f>
        <v/>
      </c>
      <c r="W35" s="36" t="str">
        <f>IFERROR(_xlfn.XLOOKUP($B35,[1]October!$B$1:$B$30,[1]October!$C$1:$C$30,""),"")</f>
        <v/>
      </c>
      <c r="X35" s="41" t="str">
        <f>IF(COUNTIF('[1]Halloween Texas-scramble'!$B$1:$B$15,$B35)+COUNTIF('[1]Halloween Texas-scramble'!$D$1:$D$15,$B35)+COUNTIF('[1]Halloween Texas-scramble'!$F$1:$F$15,$B35)=0,"",SUMIF('[1]Halloween Texas-scramble'!$B$1:$B$15,$B35,'[1]Halloween Texas-scramble'!$C$1:$C$15)+SUMIF('[1]Halloween Texas-scramble'!$D$1:$D$15,$B35,'[1]Halloween Texas-scramble'!$E$1:$E$15)+SUMIF('[1]Halloween Texas-scramble'!$F$1:$F$15,$B35,'[1]Halloween Texas-scramble'!$G$1:$G$15))</f>
        <v/>
      </c>
      <c r="Y35" s="36" t="str">
        <f>IFERROR(_xlfn.XLOOKUP($B35,[1]cupit!$B$2:$B$34,[1]cupit!$C$2:$C$34,""),"")</f>
        <v/>
      </c>
      <c r="Z35" s="36" t="str">
        <f>IFERROR(_xlfn.XLOOKUP($B35,[1]cupit!$F$2:$F$34,[1]cupit!$G$2:$G$34,""),"")</f>
        <v/>
      </c>
    </row>
    <row r="36" spans="1:26" x14ac:dyDescent="0.25">
      <c r="A36" s="23">
        <f>IF(D36&gt;0,_xlfn.RANK.EQ(D36,$D$6:$D$230,0),"")</f>
        <v>27</v>
      </c>
      <c r="B36" s="24" t="s">
        <v>80</v>
      </c>
      <c r="C36" s="25"/>
      <c r="D36" s="23">
        <f>SUM(E36:Z36)</f>
        <v>100</v>
      </c>
      <c r="E36" s="26">
        <v>45</v>
      </c>
      <c r="F36" s="27"/>
      <c r="G36" s="28"/>
      <c r="H36" s="27"/>
      <c r="I36" s="28"/>
      <c r="J36" s="27"/>
      <c r="K36" s="27" t="str">
        <f>IFERROR(_xlfn.XLOOKUP($B36,[1]Mestikset!$C$3:$C$32,[1]Mestikset!$D$3:$D$32,""),"")</f>
        <v/>
      </c>
      <c r="L36" s="27" t="str">
        <f>IFERROR(_xlfn.XLOOKUP($B36,[1]Mestikset!$G$3:$G$32,[1]Mestikset!$H$3:$H$32,""),"")</f>
        <v/>
      </c>
      <c r="M36" s="27" t="str">
        <f>IFERROR(_xlfn.XLOOKUP($B36,[1]Mestikset!$K$3:$K$32,[1]Mestikset!$L$3:$L$32,""),"")</f>
        <v/>
      </c>
      <c r="N36" s="27" t="str">
        <f>IFERROR(_xlfn.XLOOKUP($B36,[1]Mestikset!$O$3:$O$32,[1]Mestikset!$P$3:$P$32,""),"")</f>
        <v/>
      </c>
      <c r="O36" s="27" t="str">
        <f>IFERROR(_xlfn.XLOOKUP($B36,[1]Mestikset!$S$3:$S$32,[1]Mestikset!$T$3:$T$32,""),"")</f>
        <v/>
      </c>
      <c r="P36" s="27" t="str">
        <f>IFERROR(_xlfn.XLOOKUP($B36,[1]Mestikset!$AM$3:$AM$32,[1]Mestikset!$AN$3:$AN$32,""),"")</f>
        <v/>
      </c>
      <c r="Q36" s="27" t="str">
        <f>IFERROR(_xlfn.XLOOKUP($B36,[1]Mestikset!$AA$3:$AA$32,[1]Mestikset!$AB$3:$AB$32,""),"")</f>
        <v/>
      </c>
      <c r="R36" s="27" t="str">
        <f>IFERROR(_xlfn.XLOOKUP($B36,[1]Mestikset!$W$3:$W$32,[1]Mestikset!$X$3:$X$32,""),"")</f>
        <v/>
      </c>
      <c r="S36" s="27" t="str">
        <f>IFERROR(_xlfn.XLOOKUP($B36,[1]Mestikset!$AE$3:$AE$32,[1]Mestikset!$AF$3:$AF$32,""),"")</f>
        <v/>
      </c>
      <c r="T36" s="27" t="str">
        <f>IFERROR(_xlfn.XLOOKUP($B36,[1]Mestikset!$AI$3:$AI$32,[1]Mestikset!$AJ$3:$AJ$32,""),"")</f>
        <v/>
      </c>
      <c r="U36" s="27"/>
      <c r="V36" s="27">
        <f>IFERROR(_xlfn.XLOOKUP($B36,[1]Autumn!$B$1:$B$30,[1]Autumn!$C$1:$C$30,""),"")</f>
        <v>55</v>
      </c>
      <c r="W36" s="27" t="str">
        <f>IFERROR(_xlfn.XLOOKUP($B36,[1]October!$B$1:$B$30,[1]October!$C$1:$C$30,""),"")</f>
        <v/>
      </c>
      <c r="X36" s="27" t="str">
        <f>IF(COUNTIF('[1]Halloween Texas-scramble'!$B$1:$B$15,$B36)+COUNTIF('[1]Halloween Texas-scramble'!$D$1:$D$15,$B36)+COUNTIF('[1]Halloween Texas-scramble'!$F$1:$F$15,$B36)=0,"",SUMIF('[1]Halloween Texas-scramble'!$B$1:$B$15,$B36,'[1]Halloween Texas-scramble'!$C$1:$C$15)+SUMIF('[1]Halloween Texas-scramble'!$D$1:$D$15,$B36,'[1]Halloween Texas-scramble'!$E$1:$E$15)+SUMIF('[1]Halloween Texas-scramble'!$F$1:$F$15,$B36,'[1]Halloween Texas-scramble'!$G$1:$G$15))</f>
        <v/>
      </c>
      <c r="Y36" s="27" t="str">
        <f>IFERROR(_xlfn.XLOOKUP($B36,[1]cupit!$B$2:$B$34,[1]cupit!$C$2:$C$34,""),"")</f>
        <v/>
      </c>
      <c r="Z36" s="27" t="str">
        <f>IFERROR(_xlfn.XLOOKUP($B36,[1]cupit!$F$2:$F$34,[1]cupit!$G$2:$G$34,""),"")</f>
        <v/>
      </c>
    </row>
    <row r="37" spans="1:26" x14ac:dyDescent="0.25">
      <c r="A37" s="23">
        <f>IF(D37&gt;0,_xlfn.RANK.EQ(D37,$D$6:$D$230,0),"")</f>
        <v>27</v>
      </c>
      <c r="B37" s="34" t="s">
        <v>210</v>
      </c>
      <c r="C37" s="35"/>
      <c r="D37" s="23">
        <f>SUM(E37:Z37)</f>
        <v>100</v>
      </c>
      <c r="E37" s="36"/>
      <c r="F37" s="36"/>
      <c r="G37" s="36"/>
      <c r="H37" s="36"/>
      <c r="I37" s="28"/>
      <c r="J37" s="26"/>
      <c r="K37" s="36" t="str">
        <f>IFERROR(_xlfn.XLOOKUP($B37,[1]Mestikset!$C$3:$C$32,[1]Mestikset!$D$3:$D$32,""),"")</f>
        <v/>
      </c>
      <c r="L37" s="36" t="str">
        <f>IFERROR(_xlfn.XLOOKUP($B37,[1]Mestikset!$G$3:$G$32,[1]Mestikset!$H$3:$H$32,""),"")</f>
        <v/>
      </c>
      <c r="M37" s="36" t="str">
        <f>IFERROR(_xlfn.XLOOKUP($B37,[1]Mestikset!$K$3:$K$32,[1]Mestikset!$L$3:$L$32,""),"")</f>
        <v/>
      </c>
      <c r="N37" s="36" t="str">
        <f>IFERROR(_xlfn.XLOOKUP($B37,[1]Mestikset!$O$3:$O$32,[1]Mestikset!$P$3:$P$32,""),"")</f>
        <v/>
      </c>
      <c r="O37" s="36" t="str">
        <f>IFERROR(_xlfn.XLOOKUP($B37,[1]Mestikset!$S$3:$S$32,[1]Mestikset!$T$3:$T$32,""),"")</f>
        <v/>
      </c>
      <c r="P37" s="36" t="str">
        <f>IFERROR(_xlfn.XLOOKUP($B37,[1]Mestikset!$AM$3:$AM$32,[1]Mestikset!$AN$3:$AN$32,""),"")</f>
        <v/>
      </c>
      <c r="Q37" s="36" t="str">
        <f>IFERROR(_xlfn.XLOOKUP($B37,[1]Mestikset!$AA$3:$AA$32,[1]Mestikset!$AB$3:$AB$32,""),"")</f>
        <v/>
      </c>
      <c r="R37" s="36" t="str">
        <f>IFERROR(_xlfn.XLOOKUP($B37,[1]Mestikset!$W$3:$W$32,[1]Mestikset!$X$3:$X$32,""),"")</f>
        <v/>
      </c>
      <c r="S37" s="36" t="str">
        <f>IFERROR(_xlfn.XLOOKUP($B37,[1]Mestikset!$AE$3:$AE$32,[1]Mestikset!$AF$3:$AF$32,""),"")</f>
        <v/>
      </c>
      <c r="T37" s="36" t="str">
        <f>IFERROR(_xlfn.XLOOKUP($B37,[1]Mestikset!$AI$3:$AI$32,[1]Mestikset!$AJ$3:$AJ$32,""),"")</f>
        <v/>
      </c>
      <c r="U37" s="36"/>
      <c r="V37" s="36" t="str">
        <f>IFERROR(_xlfn.XLOOKUP($B37,[1]Autumn!$B$1:$B$30,[1]Autumn!$C$1:$C$30,""),"")</f>
        <v/>
      </c>
      <c r="W37" s="36">
        <f>IFERROR(_xlfn.XLOOKUP($B37,[1]October!$B$1:$B$30,[1]October!$C$1:$C$30,""),"")</f>
        <v>100</v>
      </c>
      <c r="X37" s="41" t="str">
        <f>IF(COUNTIF('[1]Halloween Texas-scramble'!$B$1:$B$15,$B37)+COUNTIF('[1]Halloween Texas-scramble'!$D$1:$D$15,$B37)+COUNTIF('[1]Halloween Texas-scramble'!$F$1:$F$15,$B37)=0,"",SUMIF('[1]Halloween Texas-scramble'!$B$1:$B$15,$B37,'[1]Halloween Texas-scramble'!$C$1:$C$15)+SUMIF('[1]Halloween Texas-scramble'!$D$1:$D$15,$B37,'[1]Halloween Texas-scramble'!$E$1:$E$15)+SUMIF('[1]Halloween Texas-scramble'!$F$1:$F$15,$B37,'[1]Halloween Texas-scramble'!$G$1:$G$15))</f>
        <v/>
      </c>
      <c r="Y37" s="36" t="str">
        <f>IFERROR(_xlfn.XLOOKUP($B37,[1]cupit!$B$2:$B$34,[1]cupit!$C$2:$C$34,""),"")</f>
        <v/>
      </c>
      <c r="Z37" s="36" t="str">
        <f>IFERROR(_xlfn.XLOOKUP($B37,[1]cupit!$F$2:$F$34,[1]cupit!$G$2:$G$34,""),"")</f>
        <v/>
      </c>
    </row>
    <row r="38" spans="1:26" x14ac:dyDescent="0.25">
      <c r="A38" s="23">
        <f>IF(D38&gt;0,_xlfn.RANK.EQ(D38,$D$6:$D$230,0),"")</f>
        <v>27</v>
      </c>
      <c r="B38" s="34" t="s">
        <v>211</v>
      </c>
      <c r="C38" s="35"/>
      <c r="D38" s="23">
        <f>SUM(E38:Z38)</f>
        <v>100</v>
      </c>
      <c r="E38" s="36"/>
      <c r="F38" s="36"/>
      <c r="G38" s="36"/>
      <c r="H38" s="36"/>
      <c r="I38" s="28"/>
      <c r="J38" s="26"/>
      <c r="K38" s="36" t="str">
        <f>IFERROR(_xlfn.XLOOKUP($B38,[1]Mestikset!$C$3:$C$32,[1]Mestikset!$D$3:$D$32,""),"")</f>
        <v/>
      </c>
      <c r="L38" s="36" t="str">
        <f>IFERROR(_xlfn.XLOOKUP($B38,[1]Mestikset!$G$3:$G$32,[1]Mestikset!$H$3:$H$32,""),"")</f>
        <v/>
      </c>
      <c r="M38" s="36" t="str">
        <f>IFERROR(_xlfn.XLOOKUP($B38,[1]Mestikset!$K$3:$K$32,[1]Mestikset!$L$3:$L$32,""),"")</f>
        <v/>
      </c>
      <c r="N38" s="36" t="str">
        <f>IFERROR(_xlfn.XLOOKUP($B38,[1]Mestikset!$O$3:$O$32,[1]Mestikset!$P$3:$P$32,""),"")</f>
        <v/>
      </c>
      <c r="O38" s="36" t="str">
        <f>IFERROR(_xlfn.XLOOKUP($B38,[1]Mestikset!$S$3:$S$32,[1]Mestikset!$T$3:$T$32,""),"")</f>
        <v/>
      </c>
      <c r="P38" s="36" t="str">
        <f>IFERROR(_xlfn.XLOOKUP($B38,[1]Mestikset!$AM$3:$AM$32,[1]Mestikset!$AN$3:$AN$32,""),"")</f>
        <v/>
      </c>
      <c r="Q38" s="36" t="str">
        <f>IFERROR(_xlfn.XLOOKUP($B38,[1]Mestikset!$AA$3:$AA$32,[1]Mestikset!$AB$3:$AB$32,""),"")</f>
        <v/>
      </c>
      <c r="R38" s="36" t="str">
        <f>IFERROR(_xlfn.XLOOKUP($B38,[1]Mestikset!$W$3:$W$32,[1]Mestikset!$X$3:$X$32,""),"")</f>
        <v/>
      </c>
      <c r="S38" s="36" t="str">
        <f>IFERROR(_xlfn.XLOOKUP($B38,[1]Mestikset!$AE$3:$AE$32,[1]Mestikset!$AF$3:$AF$32,""),"")</f>
        <v/>
      </c>
      <c r="T38" s="36" t="str">
        <f>IFERROR(_xlfn.XLOOKUP($B38,[1]Mestikset!$AI$3:$AI$32,[1]Mestikset!$AJ$3:$AJ$32,""),"")</f>
        <v/>
      </c>
      <c r="U38" s="36"/>
      <c r="V38" s="36">
        <f>IFERROR(_xlfn.XLOOKUP($B38,[1]Autumn!$B$1:$B$30,[1]Autumn!$C$1:$C$30,""),"")</f>
        <v>100</v>
      </c>
      <c r="W38" s="36" t="str">
        <f>IFERROR(_xlfn.XLOOKUP($B38,[1]October!$B$1:$B$30,[1]October!$C$1:$C$30,""),"")</f>
        <v/>
      </c>
      <c r="X38" s="41" t="str">
        <f>IF(COUNTIF('[1]Halloween Texas-scramble'!$B$1:$B$15,$B38)+COUNTIF('[1]Halloween Texas-scramble'!$D$1:$D$15,$B38)+COUNTIF('[1]Halloween Texas-scramble'!$F$1:$F$15,$B38)=0,"",SUMIF('[1]Halloween Texas-scramble'!$B$1:$B$15,$B38,'[1]Halloween Texas-scramble'!$C$1:$C$15)+SUMIF('[1]Halloween Texas-scramble'!$D$1:$D$15,$B38,'[1]Halloween Texas-scramble'!$E$1:$E$15)+SUMIF('[1]Halloween Texas-scramble'!$F$1:$F$15,$B38,'[1]Halloween Texas-scramble'!$G$1:$G$15))</f>
        <v/>
      </c>
      <c r="Y38" s="36" t="str">
        <f>IFERROR(_xlfn.XLOOKUP($B38,[1]cupit!$B$2:$B$34,[1]cupit!$C$2:$C$34,""),"")</f>
        <v/>
      </c>
      <c r="Z38" s="36" t="str">
        <f>IFERROR(_xlfn.XLOOKUP($B38,[1]cupit!$F$2:$F$34,[1]cupit!$G$2:$G$34,""),"")</f>
        <v/>
      </c>
    </row>
    <row r="39" spans="1:26" x14ac:dyDescent="0.25">
      <c r="A39" s="23">
        <f>IF(D39&gt;0,_xlfn.RANK.EQ(D39,$D$6:$D$230,0),"")</f>
        <v>27</v>
      </c>
      <c r="B39" s="34" t="s">
        <v>44</v>
      </c>
      <c r="C39" s="35"/>
      <c r="D39" s="23">
        <f>SUM(E39:Z39)</f>
        <v>100</v>
      </c>
      <c r="E39" s="36"/>
      <c r="F39" s="36"/>
      <c r="G39" s="36"/>
      <c r="H39" s="36"/>
      <c r="I39" s="28"/>
      <c r="J39" s="26"/>
      <c r="K39" s="36" t="str">
        <f>IFERROR(_xlfn.XLOOKUP($B39,[1]Mestikset!$C$3:$C$32,[1]Mestikset!$D$3:$D$32,""),"")</f>
        <v/>
      </c>
      <c r="L39" s="36" t="str">
        <f>IFERROR(_xlfn.XLOOKUP($B39,[1]Mestikset!$G$3:$G$32,[1]Mestikset!$H$3:$H$32,""),"")</f>
        <v/>
      </c>
      <c r="M39" s="36" t="str">
        <f>IFERROR(_xlfn.XLOOKUP($B39,[1]Mestikset!$K$3:$K$32,[1]Mestikset!$L$3:$L$32,""),"")</f>
        <v/>
      </c>
      <c r="N39" s="36" t="str">
        <f>IFERROR(_xlfn.XLOOKUP($B39,[1]Mestikset!$O$3:$O$32,[1]Mestikset!$P$3:$P$32,""),"")</f>
        <v/>
      </c>
      <c r="O39" s="36" t="str">
        <f>IFERROR(_xlfn.XLOOKUP($B39,[1]Mestikset!$S$3:$S$32,[1]Mestikset!$T$3:$T$32,""),"")</f>
        <v/>
      </c>
      <c r="P39" s="36" t="str">
        <f>IFERROR(_xlfn.XLOOKUP($B39,[1]Mestikset!$AM$3:$AM$32,[1]Mestikset!$AN$3:$AN$32,""),"")</f>
        <v/>
      </c>
      <c r="Q39" s="36">
        <f>IFERROR(_xlfn.XLOOKUP($B39,[1]Mestikset!$AA$3:$AA$32,[1]Mestikset!$AB$3:$AB$32,""),"")</f>
        <v>100</v>
      </c>
      <c r="R39" s="36" t="str">
        <f>IFERROR(_xlfn.XLOOKUP($B39,[1]Mestikset!$W$3:$W$32,[1]Mestikset!$X$3:$X$32,""),"")</f>
        <v/>
      </c>
      <c r="S39" s="36" t="str">
        <f>IFERROR(_xlfn.XLOOKUP($B39,[1]Mestikset!$AE$3:$AE$32,[1]Mestikset!$AF$3:$AF$32,""),"")</f>
        <v/>
      </c>
      <c r="T39" s="36" t="str">
        <f>IFERROR(_xlfn.XLOOKUP($B39,[1]Mestikset!$AI$3:$AI$32,[1]Mestikset!$AJ$3:$AJ$32,""),"")</f>
        <v/>
      </c>
      <c r="U39" s="36"/>
      <c r="V39" s="36" t="str">
        <f>IFERROR(_xlfn.XLOOKUP($B39,[1]Autumn!$B$1:$B$30,[1]Autumn!$C$1:$C$30,""),"")</f>
        <v/>
      </c>
      <c r="W39" s="36" t="str">
        <f>IFERROR(_xlfn.XLOOKUP($B39,[1]October!$B$1:$B$30,[1]October!$C$1:$C$30,""),"")</f>
        <v/>
      </c>
      <c r="X39" s="41" t="str">
        <f>IF(COUNTIF('[1]Halloween Texas-scramble'!$B$1:$B$15,$B39)+COUNTIF('[1]Halloween Texas-scramble'!$D$1:$D$15,$B39)+COUNTIF('[1]Halloween Texas-scramble'!$F$1:$F$15,$B39)=0,"",SUMIF('[1]Halloween Texas-scramble'!$B$1:$B$15,$B39,'[1]Halloween Texas-scramble'!$C$1:$C$15)+SUMIF('[1]Halloween Texas-scramble'!$D$1:$D$15,$B39,'[1]Halloween Texas-scramble'!$E$1:$E$15)+SUMIF('[1]Halloween Texas-scramble'!$F$1:$F$15,$B39,'[1]Halloween Texas-scramble'!$G$1:$G$15))</f>
        <v/>
      </c>
      <c r="Y39" s="36" t="str">
        <f>IFERROR(_xlfn.XLOOKUP($B39,[1]cupit!$B$2:$B$34,[1]cupit!$C$2:$C$34,""),"")</f>
        <v/>
      </c>
      <c r="Z39" s="36" t="str">
        <f>IFERROR(_xlfn.XLOOKUP($B39,[1]cupit!$F$2:$F$34,[1]cupit!$G$2:$G$34,""),"")</f>
        <v/>
      </c>
    </row>
    <row r="40" spans="1:26" x14ac:dyDescent="0.25">
      <c r="A40" s="23">
        <f>IF(D40&gt;0,_xlfn.RANK.EQ(D40,$D$6:$D$230,0),"")</f>
        <v>27</v>
      </c>
      <c r="B40" s="30" t="s">
        <v>45</v>
      </c>
      <c r="C40" s="25"/>
      <c r="D40" s="23">
        <f>SUM(E40:Z40)</f>
        <v>100</v>
      </c>
      <c r="E40" s="27">
        <v>20</v>
      </c>
      <c r="F40" s="26"/>
      <c r="G40" s="27"/>
      <c r="H40" s="27"/>
      <c r="I40" s="27"/>
      <c r="J40" s="27"/>
      <c r="K40" s="27" t="str">
        <f>IFERROR(_xlfn.XLOOKUP($B40,[1]Mestikset!$C$3:$C$32,[1]Mestikset!$D$3:$D$32,""),"")</f>
        <v/>
      </c>
      <c r="L40" s="27" t="str">
        <f>IFERROR(_xlfn.XLOOKUP($B40,[1]Mestikset!$G$3:$G$32,[1]Mestikset!$H$3:$H$32,""),"")</f>
        <v/>
      </c>
      <c r="M40" s="27" t="str">
        <f>IFERROR(_xlfn.XLOOKUP($B40,[1]Mestikset!$K$3:$K$32,[1]Mestikset!$L$3:$L$32,""),"")</f>
        <v/>
      </c>
      <c r="N40" s="27" t="str">
        <f>IFERROR(_xlfn.XLOOKUP($B40,[1]Mestikset!$O$3:$O$32,[1]Mestikset!$P$3:$P$32,""),"")</f>
        <v/>
      </c>
      <c r="O40" s="27" t="str">
        <f>IFERROR(_xlfn.XLOOKUP($B40,[1]Mestikset!$S$3:$S$32,[1]Mestikset!$T$3:$T$32,""),"")</f>
        <v/>
      </c>
      <c r="P40" s="27" t="str">
        <f>IFERROR(_xlfn.XLOOKUP($B40,[1]Mestikset!$AM$3:$AM$32,[1]Mestikset!$AN$3:$AN$32,""),"")</f>
        <v/>
      </c>
      <c r="Q40" s="28" t="str">
        <f>IFERROR(_xlfn.XLOOKUP($B40,[1]Mestikset!$AA$3:$AA$32,[1]Mestikset!$AB$3:$AB$32,""),"")</f>
        <v/>
      </c>
      <c r="R40" s="27" t="str">
        <f>IFERROR(_xlfn.XLOOKUP($B40,[1]Mestikset!$W$3:$W$32,[1]Mestikset!$X$3:$X$32,""),"")</f>
        <v/>
      </c>
      <c r="S40" s="27">
        <f>IFERROR(_xlfn.XLOOKUP($B40,[1]Mestikset!$AE$3:$AE$32,[1]Mestikset!$AF$3:$AF$32,""),"")</f>
        <v>80</v>
      </c>
      <c r="T40" s="27" t="str">
        <f>IFERROR(_xlfn.XLOOKUP($B40,[1]Mestikset!$AI$3:$AI$32,[1]Mestikset!$AJ$3:$AJ$32,""),"")</f>
        <v/>
      </c>
      <c r="U40" s="27"/>
      <c r="V40" s="27" t="str">
        <f>IFERROR(_xlfn.XLOOKUP($B40,[1]Autumn!$B$1:$B$30,[1]Autumn!$C$1:$C$30,""),"")</f>
        <v/>
      </c>
      <c r="W40" s="27" t="str">
        <f>IFERROR(_xlfn.XLOOKUP($B40,[1]October!$B$1:$B$30,[1]October!$C$1:$C$30,""),"")</f>
        <v/>
      </c>
      <c r="X40" s="27" t="str">
        <f>IF(COUNTIF('[1]Halloween Texas-scramble'!$B$1:$B$15,$B40)+COUNTIF('[1]Halloween Texas-scramble'!$D$1:$D$15,$B40)+COUNTIF('[1]Halloween Texas-scramble'!$F$1:$F$15,$B40)=0,"",SUMIF('[1]Halloween Texas-scramble'!$B$1:$B$15,$B40,'[1]Halloween Texas-scramble'!$C$1:$C$15)+SUMIF('[1]Halloween Texas-scramble'!$D$1:$D$15,$B40,'[1]Halloween Texas-scramble'!$E$1:$E$15)+SUMIF('[1]Halloween Texas-scramble'!$F$1:$F$15,$B40,'[1]Halloween Texas-scramble'!$G$1:$G$15))</f>
        <v/>
      </c>
      <c r="Y40" s="27" t="str">
        <f>IFERROR(_xlfn.XLOOKUP($B40,[1]cupit!$B$2:$B$34,[1]cupit!$C$2:$C$34,""),"")</f>
        <v/>
      </c>
      <c r="Z40" s="27" t="str">
        <f>IFERROR(_xlfn.XLOOKUP($B40,[1]cupit!$F$2:$F$34,[1]cupit!$G$2:$G$34,""),"")</f>
        <v/>
      </c>
    </row>
    <row r="41" spans="1:26" x14ac:dyDescent="0.25">
      <c r="A41" s="23">
        <f>IF(D41&gt;0,_xlfn.RANK.EQ(D41,$D$6:$D$230,0),"")</f>
        <v>27</v>
      </c>
      <c r="B41" s="34" t="s">
        <v>46</v>
      </c>
      <c r="C41" s="35"/>
      <c r="D41" s="23">
        <f>SUM(E41:Z41)</f>
        <v>100</v>
      </c>
      <c r="E41" s="36"/>
      <c r="F41" s="36"/>
      <c r="G41" s="36"/>
      <c r="H41" s="36"/>
      <c r="I41" s="28"/>
      <c r="J41" s="26"/>
      <c r="K41" s="36" t="str">
        <f>IFERROR(_xlfn.XLOOKUP($B41,[1]Mestikset!$C$3:$C$32,[1]Mestikset!$D$3:$D$32,""),"")</f>
        <v/>
      </c>
      <c r="L41" s="36" t="str">
        <f>IFERROR(_xlfn.XLOOKUP($B41,[1]Mestikset!$G$3:$G$32,[1]Mestikset!$H$3:$H$32,""),"")</f>
        <v/>
      </c>
      <c r="M41" s="36" t="str">
        <f>IFERROR(_xlfn.XLOOKUP($B41,[1]Mestikset!$K$3:$K$32,[1]Mestikset!$L$3:$L$32,""),"")</f>
        <v/>
      </c>
      <c r="N41" s="36" t="str">
        <f>IFERROR(_xlfn.XLOOKUP($B41,[1]Mestikset!$O$3:$O$32,[1]Mestikset!$P$3:$P$32,""),"")</f>
        <v/>
      </c>
      <c r="O41" s="36" t="str">
        <f>IFERROR(_xlfn.XLOOKUP($B41,[1]Mestikset!$S$3:$S$32,[1]Mestikset!$T$3:$T$32,""),"")</f>
        <v/>
      </c>
      <c r="P41" s="36" t="str">
        <f>IFERROR(_xlfn.XLOOKUP($B41,[1]Mestikset!$AM$3:$AM$32,[1]Mestikset!$AN$3:$AN$32,""),"")</f>
        <v/>
      </c>
      <c r="Q41" s="36" t="str">
        <f>IFERROR(_xlfn.XLOOKUP($B41,[1]Mestikset!$AA$3:$AA$32,[1]Mestikset!$AB$3:$AB$32,""),"")</f>
        <v/>
      </c>
      <c r="R41" s="36">
        <f>IFERROR(_xlfn.XLOOKUP($B41,[1]Mestikset!$W$3:$W$32,[1]Mestikset!$X$3:$X$32,""),"")</f>
        <v>100</v>
      </c>
      <c r="S41" s="36" t="str">
        <f>IFERROR(_xlfn.XLOOKUP($B41,[1]Mestikset!$AE$3:$AE$32,[1]Mestikset!$AF$3:$AF$32,""),"")</f>
        <v/>
      </c>
      <c r="T41" s="36" t="str">
        <f>IFERROR(_xlfn.XLOOKUP($B41,[1]Mestikset!$AI$3:$AI$32,[1]Mestikset!$AJ$3:$AJ$32,""),"")</f>
        <v/>
      </c>
      <c r="U41" s="36"/>
      <c r="V41" s="36" t="str">
        <f>IFERROR(_xlfn.XLOOKUP($B41,[1]Autumn!$B$1:$B$30,[1]Autumn!$C$1:$C$30,""),"")</f>
        <v/>
      </c>
      <c r="W41" s="36" t="str">
        <f>IFERROR(_xlfn.XLOOKUP($B41,[1]October!$B$1:$B$30,[1]October!$C$1:$C$30,""),"")</f>
        <v/>
      </c>
      <c r="X41" s="41" t="str">
        <f>IF(COUNTIF('[1]Halloween Texas-scramble'!$B$1:$B$15,$B41)+COUNTIF('[1]Halloween Texas-scramble'!$D$1:$D$15,$B41)+COUNTIF('[1]Halloween Texas-scramble'!$F$1:$F$15,$B41)=0,"",SUMIF('[1]Halloween Texas-scramble'!$B$1:$B$15,$B41,'[1]Halloween Texas-scramble'!$C$1:$C$15)+SUMIF('[1]Halloween Texas-scramble'!$D$1:$D$15,$B41,'[1]Halloween Texas-scramble'!$E$1:$E$15)+SUMIF('[1]Halloween Texas-scramble'!$F$1:$F$15,$B41,'[1]Halloween Texas-scramble'!$G$1:$G$15))</f>
        <v/>
      </c>
      <c r="Y41" s="36" t="str">
        <f>IFERROR(_xlfn.XLOOKUP($B41,[1]cupit!$B$2:$B$34,[1]cupit!$C$2:$C$34,""),"")</f>
        <v/>
      </c>
      <c r="Z41" s="36" t="str">
        <f>IFERROR(_xlfn.XLOOKUP($B41,[1]cupit!$F$2:$F$34,[1]cupit!$G$2:$G$34,""),"")</f>
        <v/>
      </c>
    </row>
    <row r="42" spans="1:26" x14ac:dyDescent="0.25">
      <c r="A42" s="23">
        <f>IF(D42&gt;0,_xlfn.RANK.EQ(D42,$D$6:$D$230,0),"")</f>
        <v>37</v>
      </c>
      <c r="B42" s="24" t="s">
        <v>67</v>
      </c>
      <c r="C42" s="25"/>
      <c r="D42" s="23">
        <f>SUM(E42:Z42)</f>
        <v>93</v>
      </c>
      <c r="E42" s="26">
        <v>11</v>
      </c>
      <c r="F42" s="28"/>
      <c r="G42" s="27">
        <v>7</v>
      </c>
      <c r="H42" s="27"/>
      <c r="I42" s="27">
        <v>40</v>
      </c>
      <c r="J42" s="27"/>
      <c r="K42" s="27" t="str">
        <f>IFERROR(_xlfn.XLOOKUP($B42,[1]Mestikset!$C$3:$C$32,[1]Mestikset!$D$3:$D$32,""),"")</f>
        <v/>
      </c>
      <c r="L42" s="27" t="str">
        <f>IFERROR(_xlfn.XLOOKUP($B42,[1]Mestikset!$G$3:$G$32,[1]Mestikset!$H$3:$H$32,""),"")</f>
        <v/>
      </c>
      <c r="M42" s="28" t="str">
        <f>IFERROR(_xlfn.XLOOKUP($B42,[1]Mestikset!$K$3:$K$32,[1]Mestikset!$L$3:$L$32,""),"")</f>
        <v/>
      </c>
      <c r="N42" s="27" t="str">
        <f>IFERROR(_xlfn.XLOOKUP($B42,[1]Mestikset!$O$3:$O$32,[1]Mestikset!$P$3:$P$32,""),"")</f>
        <v/>
      </c>
      <c r="O42" s="27" t="str">
        <f>IFERROR(_xlfn.XLOOKUP($B42,[1]Mestikset!$S$3:$S$32,[1]Mestikset!$T$3:$T$32,""),"")</f>
        <v/>
      </c>
      <c r="P42" s="27" t="str">
        <f>IFERROR(_xlfn.XLOOKUP($B42,[1]Mestikset!$AM$3:$AM$32,[1]Mestikset!$AN$3:$AN$32,""),"")</f>
        <v/>
      </c>
      <c r="Q42" s="27" t="str">
        <f>IFERROR(_xlfn.XLOOKUP($B42,[1]Mestikset!$AA$3:$AA$32,[1]Mestikset!$AB$3:$AB$32,""),"")</f>
        <v/>
      </c>
      <c r="R42" s="27" t="str">
        <f>IFERROR(_xlfn.XLOOKUP($B42,[1]Mestikset!$W$3:$W$32,[1]Mestikset!$X$3:$X$32,""),"")</f>
        <v/>
      </c>
      <c r="S42" s="27" t="str">
        <f>IFERROR(_xlfn.XLOOKUP($B42,[1]Mestikset!$AE$3:$AE$32,[1]Mestikset!$AF$3:$AF$32,""),"")</f>
        <v/>
      </c>
      <c r="T42" s="27" t="str">
        <f>IFERROR(_xlfn.XLOOKUP($B42,[1]Mestikset!$AI$3:$AI$32,[1]Mestikset!$AJ$3:$AJ$32,""),"")</f>
        <v/>
      </c>
      <c r="U42" s="27"/>
      <c r="V42" s="28" t="str">
        <f>IFERROR(_xlfn.XLOOKUP($B42,[1]Autumn!$B$1:$B$30,[1]Autumn!$C$1:$C$30,""),"")</f>
        <v/>
      </c>
      <c r="W42" s="27" t="str">
        <f>IFERROR(_xlfn.XLOOKUP($B42,[1]October!$B$1:$B$30,[1]October!$C$1:$C$30,""),"")</f>
        <v/>
      </c>
      <c r="X42" s="27" t="str">
        <f>IF(COUNTIF('[1]Halloween Texas-scramble'!$B$1:$B$15,$B42)+COUNTIF('[1]Halloween Texas-scramble'!$D$1:$D$15,$B42)+COUNTIF('[1]Halloween Texas-scramble'!$F$1:$F$15,$B42)=0,"",SUMIF('[1]Halloween Texas-scramble'!$B$1:$B$15,$B42,'[1]Halloween Texas-scramble'!$C$1:$C$15)+SUMIF('[1]Halloween Texas-scramble'!$D$1:$D$15,$B42,'[1]Halloween Texas-scramble'!$E$1:$E$15)+SUMIF('[1]Halloween Texas-scramble'!$F$1:$F$15,$B42,'[1]Halloween Texas-scramble'!$G$1:$G$15))</f>
        <v/>
      </c>
      <c r="Y42" s="27">
        <f>IFERROR(_xlfn.XLOOKUP($B42,[1]cupit!$B$2:$B$34,[1]cupit!$C$2:$C$34,""),"")</f>
        <v>5</v>
      </c>
      <c r="Z42" s="27">
        <f>IFERROR(_xlfn.XLOOKUP($B42,[1]cupit!$F$2:$F$34,[1]cupit!$G$2:$G$34,""),"")</f>
        <v>30</v>
      </c>
    </row>
    <row r="43" spans="1:26" x14ac:dyDescent="0.25">
      <c r="A43" s="23">
        <f>IF(D43&gt;0,_xlfn.RANK.EQ(D43,$D$6:$D$230,0),"")</f>
        <v>38</v>
      </c>
      <c r="B43" s="24" t="s">
        <v>49</v>
      </c>
      <c r="C43" s="25"/>
      <c r="D43" s="23">
        <f>SUM(E43:Z43)</f>
        <v>92</v>
      </c>
      <c r="E43" s="26"/>
      <c r="F43" s="27"/>
      <c r="G43" s="27">
        <v>80</v>
      </c>
      <c r="H43" s="27"/>
      <c r="I43" s="27">
        <v>12</v>
      </c>
      <c r="J43" s="28"/>
      <c r="K43" s="27" t="str">
        <f>IFERROR(_xlfn.XLOOKUP($B43,[1]Mestikset!$C$3:$C$32,[1]Mestikset!$D$3:$D$32,""),"")</f>
        <v/>
      </c>
      <c r="L43" s="27" t="str">
        <f>IFERROR(_xlfn.XLOOKUP($B43,[1]Mestikset!$G$3:$G$32,[1]Mestikset!$H$3:$H$32,""),"")</f>
        <v/>
      </c>
      <c r="M43" s="27" t="str">
        <f>IFERROR(_xlfn.XLOOKUP($B43,[1]Mestikset!$K$3:$K$32,[1]Mestikset!$L$3:$L$32,""),"")</f>
        <v/>
      </c>
      <c r="N43" s="27" t="str">
        <f>IFERROR(_xlfn.XLOOKUP($B43,[1]Mestikset!$O$3:$O$32,[1]Mestikset!$P$3:$P$32,""),"")</f>
        <v/>
      </c>
      <c r="O43" s="28" t="str">
        <f>IFERROR(_xlfn.XLOOKUP($B43,[1]Mestikset!$S$3:$S$32,[1]Mestikset!$T$3:$T$32,""),"")</f>
        <v/>
      </c>
      <c r="P43" s="27" t="str">
        <f>IFERROR(_xlfn.XLOOKUP($B43,[1]Mestikset!$AM$3:$AM$32,[1]Mestikset!$AN$3:$AN$32,""),"")</f>
        <v/>
      </c>
      <c r="Q43" s="27" t="str">
        <f>IFERROR(_xlfn.XLOOKUP($B43,[1]Mestikset!$AA$3:$AA$32,[1]Mestikset!$AB$3:$AB$32,""),"")</f>
        <v/>
      </c>
      <c r="R43" s="27" t="str">
        <f>IFERROR(_xlfn.XLOOKUP($B43,[1]Mestikset!$W$3:$W$32,[1]Mestikset!$X$3:$X$32,""),"")</f>
        <v/>
      </c>
      <c r="S43" s="27" t="str">
        <f>IFERROR(_xlfn.XLOOKUP($B43,[1]Mestikset!$AE$3:$AE$32,[1]Mestikset!$AF$3:$AF$32,""),"")</f>
        <v/>
      </c>
      <c r="T43" s="27" t="str">
        <f>IFERROR(_xlfn.XLOOKUP($B43,[1]Mestikset!$AI$3:$AI$32,[1]Mestikset!$AJ$3:$AJ$32,""),"")</f>
        <v/>
      </c>
      <c r="U43" s="27"/>
      <c r="V43" s="27" t="str">
        <f>IFERROR(_xlfn.XLOOKUP($B43,[1]Autumn!$B$1:$B$30,[1]Autumn!$C$1:$C$30,""),"")</f>
        <v/>
      </c>
      <c r="W43" s="27" t="str">
        <f>IFERROR(_xlfn.XLOOKUP($B43,[1]October!$B$1:$B$30,[1]October!$C$1:$C$30,""),"")</f>
        <v/>
      </c>
      <c r="X43" s="27" t="str">
        <f>IF(COUNTIF('[1]Halloween Texas-scramble'!$B$1:$B$15,$B43)+COUNTIF('[1]Halloween Texas-scramble'!$D$1:$D$15,$B43)+COUNTIF('[1]Halloween Texas-scramble'!$F$1:$F$15,$B43)=0,"",SUMIF('[1]Halloween Texas-scramble'!$B$1:$B$15,$B43,'[1]Halloween Texas-scramble'!$C$1:$C$15)+SUMIF('[1]Halloween Texas-scramble'!$D$1:$D$15,$B43,'[1]Halloween Texas-scramble'!$E$1:$E$15)+SUMIF('[1]Halloween Texas-scramble'!$F$1:$F$15,$B43,'[1]Halloween Texas-scramble'!$G$1:$G$15))</f>
        <v/>
      </c>
      <c r="Y43" s="27" t="str">
        <f>IFERROR(_xlfn.XLOOKUP($B43,[1]cupit!$B$2:$B$34,[1]cupit!$C$2:$C$34,""),"")</f>
        <v/>
      </c>
      <c r="Z43" s="27" t="str">
        <f>IFERROR(_xlfn.XLOOKUP($B43,[1]cupit!$F$2:$F$34,[1]cupit!$G$2:$G$34,""),"")</f>
        <v/>
      </c>
    </row>
    <row r="44" spans="1:26" x14ac:dyDescent="0.25">
      <c r="A44" s="23">
        <f>IF(D44&gt;0,_xlfn.RANK.EQ(D44,$D$6:$D$230,0),"")</f>
        <v>38</v>
      </c>
      <c r="B44" s="32" t="s">
        <v>178</v>
      </c>
      <c r="C44" s="33"/>
      <c r="D44" s="23">
        <f>SUM(E44:Z44)</f>
        <v>92</v>
      </c>
      <c r="E44" s="27"/>
      <c r="F44" s="28"/>
      <c r="G44" s="28"/>
      <c r="H44" s="27"/>
      <c r="I44" s="28">
        <v>7</v>
      </c>
      <c r="J44" s="28"/>
      <c r="K44" s="27" t="str">
        <f>IFERROR(_xlfn.XLOOKUP($B44,[1]Mestikset!$C$3:$C$32,[1]Mestikset!$D$3:$D$32,""),"")</f>
        <v/>
      </c>
      <c r="L44" s="27" t="str">
        <f>IFERROR(_xlfn.XLOOKUP($B44,[1]Mestikset!$G$3:$G$32,[1]Mestikset!$H$3:$H$32,""),"")</f>
        <v/>
      </c>
      <c r="M44" s="27" t="str">
        <f>IFERROR(_xlfn.XLOOKUP($B44,[1]Mestikset!$K$3:$K$32,[1]Mestikset!$L$3:$L$32,""),"")</f>
        <v/>
      </c>
      <c r="N44" s="27" t="str">
        <f>IFERROR(_xlfn.XLOOKUP($B44,[1]Mestikset!$O$3:$O$32,[1]Mestikset!$P$3:$P$32,""),"")</f>
        <v/>
      </c>
      <c r="O44" s="28" t="str">
        <f>IFERROR(_xlfn.XLOOKUP($B44,[1]Mestikset!$S$3:$S$32,[1]Mestikset!$T$3:$T$32,""),"")</f>
        <v/>
      </c>
      <c r="P44" s="27" t="str">
        <f>IFERROR(_xlfn.XLOOKUP($B44,[1]Mestikset!$AM$3:$AM$32,[1]Mestikset!$AN$3:$AN$32,""),"")</f>
        <v/>
      </c>
      <c r="Q44" s="27" t="str">
        <f>IFERROR(_xlfn.XLOOKUP($B44,[1]Mestikset!$AA$3:$AA$32,[1]Mestikset!$AB$3:$AB$32,""),"")</f>
        <v/>
      </c>
      <c r="R44" s="27" t="str">
        <f>IFERROR(_xlfn.XLOOKUP($B44,[1]Mestikset!$W$3:$W$32,[1]Mestikset!$X$3:$X$32,""),"")</f>
        <v/>
      </c>
      <c r="S44" s="27" t="str">
        <f>IFERROR(_xlfn.XLOOKUP($B44,[1]Mestikset!$AE$3:$AE$32,[1]Mestikset!$AF$3:$AF$32,""),"")</f>
        <v/>
      </c>
      <c r="T44" s="27" t="str">
        <f>IFERROR(_xlfn.XLOOKUP($B44,[1]Mestikset!$AI$3:$AI$32,[1]Mestikset!$AJ$3:$AJ$32,""),"")</f>
        <v/>
      </c>
      <c r="U44" s="27"/>
      <c r="V44" s="27">
        <f>IFERROR(_xlfn.XLOOKUP($B44,[1]Autumn!$B$1:$B$30,[1]Autumn!$C$1:$C$30,""),"")</f>
        <v>65</v>
      </c>
      <c r="W44" s="27" t="str">
        <f>IFERROR(_xlfn.XLOOKUP($B44,[1]October!$B$1:$B$30,[1]October!$C$1:$C$30,""),"")</f>
        <v/>
      </c>
      <c r="X44" s="27">
        <f>IF(COUNTIF('[1]Halloween Texas-scramble'!$B$1:$B$15,$B44)+COUNTIF('[1]Halloween Texas-scramble'!$D$1:$D$15,$B44)+COUNTIF('[1]Halloween Texas-scramble'!$F$1:$F$15,$B44)=0,"",SUMIF('[1]Halloween Texas-scramble'!$B$1:$B$15,$B44,'[1]Halloween Texas-scramble'!$C$1:$C$15)+SUMIF('[1]Halloween Texas-scramble'!$D$1:$D$15,$B44,'[1]Halloween Texas-scramble'!$E$1:$E$15)+SUMIF('[1]Halloween Texas-scramble'!$F$1:$F$15,$B44,'[1]Halloween Texas-scramble'!$G$1:$G$15))</f>
        <v>20</v>
      </c>
      <c r="Y44" s="27" t="str">
        <f>IFERROR(_xlfn.XLOOKUP($B44,[1]cupit!$B$2:$B$34,[1]cupit!$C$2:$C$34,""),"")</f>
        <v/>
      </c>
      <c r="Z44" s="27" t="str">
        <f>IFERROR(_xlfn.XLOOKUP($B44,[1]cupit!$F$2:$F$34,[1]cupit!$G$2:$G$34,""),"")</f>
        <v/>
      </c>
    </row>
    <row r="45" spans="1:26" x14ac:dyDescent="0.25">
      <c r="A45" s="23">
        <f>IF(D45&gt;0,_xlfn.RANK.EQ(D45,$D$6:$D$230,0),"")</f>
        <v>40</v>
      </c>
      <c r="B45" s="24" t="s">
        <v>51</v>
      </c>
      <c r="C45" s="25"/>
      <c r="D45" s="23">
        <f>SUM(E45:Z45)</f>
        <v>91</v>
      </c>
      <c r="E45" s="26">
        <v>65</v>
      </c>
      <c r="F45" s="28"/>
      <c r="G45" s="28"/>
      <c r="H45" s="28"/>
      <c r="I45" s="27"/>
      <c r="J45" s="26"/>
      <c r="K45" s="27">
        <f>IFERROR(_xlfn.XLOOKUP($B45,[1]Mestikset!$C$3:$C$32,[1]Mestikset!$D$3:$D$32,""),"")</f>
        <v>26</v>
      </c>
      <c r="L45" s="27" t="str">
        <f>IFERROR(_xlfn.XLOOKUP($B45,[1]Mestikset!$G$3:$G$32,[1]Mestikset!$H$3:$H$32,""),"")</f>
        <v/>
      </c>
      <c r="M45" s="27" t="str">
        <f>IFERROR(_xlfn.XLOOKUP($B45,[1]Mestikset!$K$3:$K$32,[1]Mestikset!$L$3:$L$32,""),"")</f>
        <v/>
      </c>
      <c r="N45" s="27" t="str">
        <f>IFERROR(_xlfn.XLOOKUP($B45,[1]Mestikset!$O$3:$O$32,[1]Mestikset!$P$3:$P$32,""),"")</f>
        <v/>
      </c>
      <c r="O45" s="27" t="str">
        <f>IFERROR(_xlfn.XLOOKUP($B45,[1]Mestikset!$S$3:$S$32,[1]Mestikset!$T$3:$T$32,""),"")</f>
        <v/>
      </c>
      <c r="P45" s="27" t="str">
        <f>IFERROR(_xlfn.XLOOKUP($B45,[1]Mestikset!$AM$3:$AM$32,[1]Mestikset!$AN$3:$AN$32,""),"")</f>
        <v/>
      </c>
      <c r="Q45" s="27" t="str">
        <f>IFERROR(_xlfn.XLOOKUP($B45,[1]Mestikset!$AA$3:$AA$32,[1]Mestikset!$AB$3:$AB$32,""),"")</f>
        <v/>
      </c>
      <c r="R45" s="27" t="str">
        <f>IFERROR(_xlfn.XLOOKUP($B45,[1]Mestikset!$W$3:$W$32,[1]Mestikset!$X$3:$X$32,""),"")</f>
        <v/>
      </c>
      <c r="S45" s="27" t="str">
        <f>IFERROR(_xlfn.XLOOKUP($B45,[1]Mestikset!$AE$3:$AE$32,[1]Mestikset!$AF$3:$AF$32,""),"")</f>
        <v/>
      </c>
      <c r="T45" s="27" t="str">
        <f>IFERROR(_xlfn.XLOOKUP($B45,[1]Mestikset!$AI$3:$AI$32,[1]Mestikset!$AJ$3:$AJ$32,""),"")</f>
        <v/>
      </c>
      <c r="U45" s="27"/>
      <c r="V45" s="27" t="str">
        <f>IFERROR(_xlfn.XLOOKUP($B45,[1]Autumn!$B$1:$B$30,[1]Autumn!$C$1:$C$30,""),"")</f>
        <v/>
      </c>
      <c r="W45" s="27" t="str">
        <f>IFERROR(_xlfn.XLOOKUP($B45,[1]October!$B$1:$B$30,[1]October!$C$1:$C$30,""),"")</f>
        <v/>
      </c>
      <c r="X45" s="28" t="str">
        <f>IF(COUNTIF('[1]Halloween Texas-scramble'!$B$1:$B$15,$B45)+COUNTIF('[1]Halloween Texas-scramble'!$D$1:$D$15,$B45)+COUNTIF('[1]Halloween Texas-scramble'!$F$1:$F$15,$B45)=0,"",SUMIF('[1]Halloween Texas-scramble'!$B$1:$B$15,$B45,'[1]Halloween Texas-scramble'!$C$1:$C$15)+SUMIF('[1]Halloween Texas-scramble'!$D$1:$D$15,$B45,'[1]Halloween Texas-scramble'!$E$1:$E$15)+SUMIF('[1]Halloween Texas-scramble'!$F$1:$F$15,$B45,'[1]Halloween Texas-scramble'!$G$1:$G$15))</f>
        <v/>
      </c>
      <c r="Y45" s="27" t="str">
        <f>IFERROR(_xlfn.XLOOKUP($B45,[1]cupit!$B$2:$B$34,[1]cupit!$C$2:$C$34,""),"")</f>
        <v/>
      </c>
      <c r="Z45" s="27" t="str">
        <f>IFERROR(_xlfn.XLOOKUP($B45,[1]cupit!$F$2:$F$34,[1]cupit!$G$2:$G$34,""),"")</f>
        <v/>
      </c>
    </row>
    <row r="46" spans="1:26" x14ac:dyDescent="0.25">
      <c r="A46" s="23">
        <f>IF(D46&gt;0,_xlfn.RANK.EQ(D46,$D$6:$D$230,0),"")</f>
        <v>40</v>
      </c>
      <c r="B46" s="32" t="s">
        <v>50</v>
      </c>
      <c r="C46" s="33"/>
      <c r="D46" s="23">
        <f>SUM(E46:Z46)</f>
        <v>91</v>
      </c>
      <c r="E46" s="27"/>
      <c r="F46" s="28">
        <v>2</v>
      </c>
      <c r="G46" s="27"/>
      <c r="H46" s="27"/>
      <c r="I46" s="27"/>
      <c r="J46" s="28"/>
      <c r="K46" s="27" t="str">
        <f>IFERROR(_xlfn.XLOOKUP($B46,[1]Mestikset!$C$3:$C$32,[1]Mestikset!$D$3:$D$32,""),"")</f>
        <v/>
      </c>
      <c r="L46" s="27">
        <f>IFERROR(_xlfn.XLOOKUP($B46,[1]Mestikset!$G$3:$G$32,[1]Mestikset!$H$3:$H$32,""),"")</f>
        <v>80</v>
      </c>
      <c r="M46" s="27" t="str">
        <f>IFERROR(_xlfn.XLOOKUP($B46,[1]Mestikset!$K$3:$K$32,[1]Mestikset!$L$3:$L$32,""),"")</f>
        <v/>
      </c>
      <c r="N46" s="27" t="str">
        <f>IFERROR(_xlfn.XLOOKUP($B46,[1]Mestikset!$O$3:$O$32,[1]Mestikset!$P$3:$P$32,""),"")</f>
        <v/>
      </c>
      <c r="O46" s="27" t="str">
        <f>IFERROR(_xlfn.XLOOKUP($B46,[1]Mestikset!$S$3:$S$32,[1]Mestikset!$T$3:$T$32,""),"")</f>
        <v/>
      </c>
      <c r="P46" s="27" t="str">
        <f>IFERROR(_xlfn.XLOOKUP($B46,[1]Mestikset!$AM$3:$AM$32,[1]Mestikset!$AN$3:$AN$32,""),"")</f>
        <v/>
      </c>
      <c r="Q46" s="27" t="str">
        <f>IFERROR(_xlfn.XLOOKUP($B46,[1]Mestikset!$AA$3:$AA$32,[1]Mestikset!$AB$3:$AB$32,""),"")</f>
        <v/>
      </c>
      <c r="R46" s="27" t="str">
        <f>IFERROR(_xlfn.XLOOKUP($B46,[1]Mestikset!$W$3:$W$32,[1]Mestikset!$X$3:$X$32,""),"")</f>
        <v/>
      </c>
      <c r="S46" s="27" t="str">
        <f>IFERROR(_xlfn.XLOOKUP($B46,[1]Mestikset!$AE$3:$AE$32,[1]Mestikset!$AF$3:$AF$32,""),"")</f>
        <v/>
      </c>
      <c r="T46" s="27" t="str">
        <f>IFERROR(_xlfn.XLOOKUP($B46,[1]Mestikset!$AI$3:$AI$32,[1]Mestikset!$AJ$3:$AJ$32,""),"")</f>
        <v/>
      </c>
      <c r="U46" s="27">
        <v>9</v>
      </c>
      <c r="V46" s="27" t="str">
        <f>IFERROR(_xlfn.XLOOKUP($B46,[1]Autumn!$B$1:$B$30,[1]Autumn!$C$1:$C$30,""),"")</f>
        <v/>
      </c>
      <c r="W46" s="27" t="str">
        <f>IFERROR(_xlfn.XLOOKUP($B46,[1]October!$B$1:$B$30,[1]October!$C$1:$C$30,""),"")</f>
        <v/>
      </c>
      <c r="X46" s="27" t="str">
        <f>IF(COUNTIF('[1]Halloween Texas-scramble'!$B$1:$B$15,$B46)+COUNTIF('[1]Halloween Texas-scramble'!$D$1:$D$15,$B46)+COUNTIF('[1]Halloween Texas-scramble'!$F$1:$F$15,$B46)=0,"",SUMIF('[1]Halloween Texas-scramble'!$B$1:$B$15,$B46,'[1]Halloween Texas-scramble'!$C$1:$C$15)+SUMIF('[1]Halloween Texas-scramble'!$D$1:$D$15,$B46,'[1]Halloween Texas-scramble'!$E$1:$E$15)+SUMIF('[1]Halloween Texas-scramble'!$F$1:$F$15,$B46,'[1]Halloween Texas-scramble'!$G$1:$G$15))</f>
        <v/>
      </c>
      <c r="Y46" s="27" t="str">
        <f>IFERROR(_xlfn.XLOOKUP($B46,[1]cupit!$B$2:$B$34,[1]cupit!$C$2:$C$34,""),"")</f>
        <v/>
      </c>
      <c r="Z46" s="27" t="str">
        <f>IFERROR(_xlfn.XLOOKUP($B46,[1]cupit!$F$2:$F$34,[1]cupit!$G$2:$G$34,""),"")</f>
        <v/>
      </c>
    </row>
    <row r="47" spans="1:26" x14ac:dyDescent="0.25">
      <c r="A47" s="23">
        <f>IF(D47&gt;0,_xlfn.RANK.EQ(D47,$D$6:$D$230,0),"")</f>
        <v>40</v>
      </c>
      <c r="B47" s="30" t="s">
        <v>54</v>
      </c>
      <c r="C47" s="25"/>
      <c r="D47" s="23">
        <f>SUM(E47:Z47)</f>
        <v>91</v>
      </c>
      <c r="E47" s="28"/>
      <c r="F47" s="26"/>
      <c r="G47" s="28">
        <v>20</v>
      </c>
      <c r="H47" s="27"/>
      <c r="I47" s="27"/>
      <c r="J47" s="27"/>
      <c r="K47" s="28" t="str">
        <f>IFERROR(_xlfn.XLOOKUP($B47,[1]Mestikset!$C$3:$C$32,[1]Mestikset!$D$3:$D$32,""),"")</f>
        <v/>
      </c>
      <c r="L47" s="27" t="str">
        <f>IFERROR(_xlfn.XLOOKUP($B47,[1]Mestikset!$G$3:$G$32,[1]Mestikset!$H$3:$H$32,""),"")</f>
        <v/>
      </c>
      <c r="M47" s="27" t="str">
        <f>IFERROR(_xlfn.XLOOKUP($B47,[1]Mestikset!$K$3:$K$32,[1]Mestikset!$L$3:$L$32,""),"")</f>
        <v/>
      </c>
      <c r="N47" s="27" t="str">
        <f>IFERROR(_xlfn.XLOOKUP($B47,[1]Mestikset!$O$3:$O$32,[1]Mestikset!$P$3:$P$32,""),"")</f>
        <v/>
      </c>
      <c r="O47" s="27">
        <f>IFERROR(_xlfn.XLOOKUP($B47,[1]Mestikset!$S$3:$S$32,[1]Mestikset!$T$3:$T$32,""),"")</f>
        <v>65</v>
      </c>
      <c r="P47" s="27" t="str">
        <f>IFERROR(_xlfn.XLOOKUP($B47,[1]Mestikset!$AM$3:$AM$32,[1]Mestikset!$AN$3:$AN$32,""),"")</f>
        <v/>
      </c>
      <c r="Q47" s="27" t="str">
        <f>IFERROR(_xlfn.XLOOKUP($B47,[1]Mestikset!$AA$3:$AA$32,[1]Mestikset!$AB$3:$AB$32,""),"")</f>
        <v/>
      </c>
      <c r="R47" s="27" t="str">
        <f>IFERROR(_xlfn.XLOOKUP($B47,[1]Mestikset!$W$3:$W$32,[1]Mestikset!$X$3:$X$32,""),"")</f>
        <v/>
      </c>
      <c r="S47" s="27" t="str">
        <f>IFERROR(_xlfn.XLOOKUP($B47,[1]Mestikset!$AE$3:$AE$32,[1]Mestikset!$AF$3:$AF$32,""),"")</f>
        <v/>
      </c>
      <c r="T47" s="27" t="str">
        <f>IFERROR(_xlfn.XLOOKUP($B47,[1]Mestikset!$AI$3:$AI$32,[1]Mestikset!$AJ$3:$AJ$32,""),"")</f>
        <v/>
      </c>
      <c r="U47" s="27"/>
      <c r="V47" s="27" t="str">
        <f>IFERROR(_xlfn.XLOOKUP($B47,[1]Autumn!$B$1:$B$30,[1]Autumn!$C$1:$C$30,""),"")</f>
        <v/>
      </c>
      <c r="W47" s="27" t="str">
        <f>IFERROR(_xlfn.XLOOKUP($B47,[1]October!$B$1:$B$30,[1]October!$C$1:$C$30,""),"")</f>
        <v/>
      </c>
      <c r="X47" s="28">
        <f>IF(COUNTIF('[1]Halloween Texas-scramble'!$B$1:$B$15,$B47)+COUNTIF('[1]Halloween Texas-scramble'!$D$1:$D$15,$B47)+COUNTIF('[1]Halloween Texas-scramble'!$F$1:$F$15,$B47)=0,"",SUMIF('[1]Halloween Texas-scramble'!$B$1:$B$15,$B47,'[1]Halloween Texas-scramble'!$C$1:$C$15)+SUMIF('[1]Halloween Texas-scramble'!$D$1:$D$15,$B47,'[1]Halloween Texas-scramble'!$E$1:$E$15)+SUMIF('[1]Halloween Texas-scramble'!$F$1:$F$15,$B47,'[1]Halloween Texas-scramble'!$G$1:$G$15))</f>
        <v>6</v>
      </c>
      <c r="Y47" s="27" t="str">
        <f>IFERROR(_xlfn.XLOOKUP($B47,[1]cupit!$B$2:$B$34,[1]cupit!$C$2:$C$34,""),"")</f>
        <v/>
      </c>
      <c r="Z47" s="27" t="str">
        <f>IFERROR(_xlfn.XLOOKUP($B47,[1]cupit!$F$2:$F$34,[1]cupit!$G$2:$G$34,""),"")</f>
        <v/>
      </c>
    </row>
    <row r="48" spans="1:26" x14ac:dyDescent="0.25">
      <c r="A48" s="23">
        <f>IF(D48&gt;0,_xlfn.RANK.EQ(D48,$D$6:$D$230,0),"")</f>
        <v>43</v>
      </c>
      <c r="B48" s="30" t="s">
        <v>52</v>
      </c>
      <c r="C48" s="25"/>
      <c r="D48" s="23">
        <f>SUM(E48:Z48)</f>
        <v>90</v>
      </c>
      <c r="E48" s="27"/>
      <c r="F48" s="26"/>
      <c r="G48" s="27"/>
      <c r="H48" s="27">
        <v>80</v>
      </c>
      <c r="I48" s="27"/>
      <c r="J48" s="27"/>
      <c r="K48" s="27" t="str">
        <f>IFERROR(_xlfn.XLOOKUP($B48,[1]Mestikset!$C$3:$C$32,[1]Mestikset!$D$3:$D$32,""),"")</f>
        <v/>
      </c>
      <c r="L48" s="27" t="str">
        <f>IFERROR(_xlfn.XLOOKUP($B48,[1]Mestikset!$G$3:$G$32,[1]Mestikset!$H$3:$H$32,""),"")</f>
        <v/>
      </c>
      <c r="M48" s="27" t="str">
        <f>IFERROR(_xlfn.XLOOKUP($B48,[1]Mestikset!$K$3:$K$32,[1]Mestikset!$L$3:$L$32,""),"")</f>
        <v/>
      </c>
      <c r="N48" s="27" t="str">
        <f>IFERROR(_xlfn.XLOOKUP($B48,[1]Mestikset!$O$3:$O$32,[1]Mestikset!$P$3:$P$32,""),"")</f>
        <v/>
      </c>
      <c r="O48" s="27" t="str">
        <f>IFERROR(_xlfn.XLOOKUP($B48,[1]Mestikset!$S$3:$S$32,[1]Mestikset!$T$3:$T$32,""),"")</f>
        <v/>
      </c>
      <c r="P48" s="27" t="str">
        <f>IFERROR(_xlfn.XLOOKUP($B48,[1]Mestikset!$AM$3:$AM$32,[1]Mestikset!$AN$3:$AN$32,""),"")</f>
        <v/>
      </c>
      <c r="Q48" s="27" t="str">
        <f>IFERROR(_xlfn.XLOOKUP($B48,[1]Mestikset!$AA$3:$AA$32,[1]Mestikset!$AB$3:$AB$32,""),"")</f>
        <v/>
      </c>
      <c r="R48" s="27" t="str">
        <f>IFERROR(_xlfn.XLOOKUP($B48,[1]Mestikset!$W$3:$W$32,[1]Mestikset!$X$3:$X$32,""),"")</f>
        <v/>
      </c>
      <c r="S48" s="27" t="str">
        <f>IFERROR(_xlfn.XLOOKUP($B48,[1]Mestikset!$AE$3:$AE$32,[1]Mestikset!$AF$3:$AF$32,""),"")</f>
        <v/>
      </c>
      <c r="T48" s="27" t="str">
        <f>IFERROR(_xlfn.XLOOKUP($B48,[1]Mestikset!$AI$3:$AI$32,[1]Mestikset!$AJ$3:$AJ$32,""),"")</f>
        <v/>
      </c>
      <c r="U48" s="27">
        <v>10</v>
      </c>
      <c r="V48" s="27" t="str">
        <f>IFERROR(_xlfn.XLOOKUP($B48,[1]Autumn!$B$1:$B$30,[1]Autumn!$C$1:$C$30,""),"")</f>
        <v/>
      </c>
      <c r="W48" s="27" t="str">
        <f>IFERROR(_xlfn.XLOOKUP($B48,[1]October!$B$1:$B$30,[1]October!$C$1:$C$30,""),"")</f>
        <v/>
      </c>
      <c r="X48" s="27" t="str">
        <f>IF(COUNTIF('[1]Halloween Texas-scramble'!$B$1:$B$15,$B48)+COUNTIF('[1]Halloween Texas-scramble'!$D$1:$D$15,$B48)+COUNTIF('[1]Halloween Texas-scramble'!$F$1:$F$15,$B48)=0,"",SUMIF('[1]Halloween Texas-scramble'!$B$1:$B$15,$B48,'[1]Halloween Texas-scramble'!$C$1:$C$15)+SUMIF('[1]Halloween Texas-scramble'!$D$1:$D$15,$B48,'[1]Halloween Texas-scramble'!$E$1:$E$15)+SUMIF('[1]Halloween Texas-scramble'!$F$1:$F$15,$B48,'[1]Halloween Texas-scramble'!$G$1:$G$15))</f>
        <v/>
      </c>
      <c r="Y48" s="27" t="str">
        <f>IFERROR(_xlfn.XLOOKUP($B48,[1]cupit!$B$2:$B$34,[1]cupit!$C$2:$C$34,""),"")</f>
        <v/>
      </c>
      <c r="Z48" s="27" t="str">
        <f>IFERROR(_xlfn.XLOOKUP($B48,[1]cupit!$F$2:$F$34,[1]cupit!$G$2:$G$34,""),"")</f>
        <v/>
      </c>
    </row>
    <row r="49" spans="1:26" x14ac:dyDescent="0.25">
      <c r="A49" s="23">
        <f>IF(D49&gt;0,_xlfn.RANK.EQ(D49,$D$6:$D$230,0),"")</f>
        <v>44</v>
      </c>
      <c r="B49" s="30" t="s">
        <v>97</v>
      </c>
      <c r="C49" s="25"/>
      <c r="D49" s="23">
        <f>SUM(E49:Z49)</f>
        <v>85</v>
      </c>
      <c r="E49" s="27"/>
      <c r="F49" s="26"/>
      <c r="G49" s="27">
        <v>28</v>
      </c>
      <c r="H49" s="27"/>
      <c r="I49" s="27"/>
      <c r="J49" s="27"/>
      <c r="K49" s="27">
        <f>IFERROR(_xlfn.XLOOKUP($B49,[1]Mestikset!$C$3:$C$32,[1]Mestikset!$D$3:$D$32,""),"")</f>
        <v>6</v>
      </c>
      <c r="L49" s="27" t="str">
        <f>IFERROR(_xlfn.XLOOKUP($B49,[1]Mestikset!$G$3:$G$32,[1]Mestikset!$H$3:$H$32,""),"")</f>
        <v/>
      </c>
      <c r="M49" s="27" t="str">
        <f>IFERROR(_xlfn.XLOOKUP($B49,[1]Mestikset!$K$3:$K$32,[1]Mestikset!$L$3:$L$32,""),"")</f>
        <v/>
      </c>
      <c r="N49" s="27" t="str">
        <f>IFERROR(_xlfn.XLOOKUP($B49,[1]Mestikset!$O$3:$O$32,[1]Mestikset!$P$3:$P$32,""),"")</f>
        <v/>
      </c>
      <c r="O49" s="27" t="str">
        <f>IFERROR(_xlfn.XLOOKUP($B49,[1]Mestikset!$S$3:$S$32,[1]Mestikset!$T$3:$T$32,""),"")</f>
        <v/>
      </c>
      <c r="P49" s="27" t="str">
        <f>IFERROR(_xlfn.XLOOKUP($B49,[1]Mestikset!$AM$3:$AM$32,[1]Mestikset!$AN$3:$AN$32,""),"")</f>
        <v/>
      </c>
      <c r="Q49" s="27" t="str">
        <f>IFERROR(_xlfn.XLOOKUP($B49,[1]Mestikset!$AA$3:$AA$32,[1]Mestikset!$AB$3:$AB$32,""),"")</f>
        <v/>
      </c>
      <c r="R49" s="27" t="str">
        <f>IFERROR(_xlfn.XLOOKUP($B49,[1]Mestikset!$W$3:$W$32,[1]Mestikset!$X$3:$X$32,""),"")</f>
        <v/>
      </c>
      <c r="S49" s="27" t="str">
        <f>IFERROR(_xlfn.XLOOKUP($B49,[1]Mestikset!$AE$3:$AE$32,[1]Mestikset!$AF$3:$AF$32,""),"")</f>
        <v/>
      </c>
      <c r="T49" s="27" t="str">
        <f>IFERROR(_xlfn.XLOOKUP($B49,[1]Mestikset!$AI$3:$AI$32,[1]Mestikset!$AJ$3:$AJ$32,""),"")</f>
        <v/>
      </c>
      <c r="U49" s="27">
        <v>1</v>
      </c>
      <c r="V49" s="28" t="str">
        <f>IFERROR(_xlfn.XLOOKUP($B49,[1]Autumn!$B$1:$B$30,[1]Autumn!$C$1:$C$30,""),"")</f>
        <v/>
      </c>
      <c r="W49" s="27" t="str">
        <f>IFERROR(_xlfn.XLOOKUP($B49,[1]October!$B$1:$B$30,[1]October!$C$1:$C$30,""),"")</f>
        <v/>
      </c>
      <c r="X49" s="27" t="str">
        <f>IF(COUNTIF('[1]Halloween Texas-scramble'!$B$1:$B$15,$B49)+COUNTIF('[1]Halloween Texas-scramble'!$D$1:$D$15,$B49)+COUNTIF('[1]Halloween Texas-scramble'!$F$1:$F$15,$B49)=0,"",SUMIF('[1]Halloween Texas-scramble'!$B$1:$B$15,$B49,'[1]Halloween Texas-scramble'!$C$1:$C$15)+SUMIF('[1]Halloween Texas-scramble'!$D$1:$D$15,$B49,'[1]Halloween Texas-scramble'!$E$1:$E$15)+SUMIF('[1]Halloween Texas-scramble'!$F$1:$F$15,$B49,'[1]Halloween Texas-scramble'!$G$1:$G$15))</f>
        <v/>
      </c>
      <c r="Y49" s="27">
        <f>IFERROR(_xlfn.XLOOKUP($B49,[1]cupit!$B$2:$B$34,[1]cupit!$C$2:$C$34,""),"")</f>
        <v>50</v>
      </c>
      <c r="Z49" s="27" t="str">
        <f>IFERROR(_xlfn.XLOOKUP($B49,[1]cupit!$F$2:$F$34,[1]cupit!$G$2:$G$34,""),"")</f>
        <v/>
      </c>
    </row>
    <row r="50" spans="1:26" x14ac:dyDescent="0.25">
      <c r="A50" s="23">
        <f>IF(D50&gt;0,_xlfn.RANK.EQ(D50,$D$6:$D$230,0),"")</f>
        <v>45</v>
      </c>
      <c r="B50" s="34" t="s">
        <v>154</v>
      </c>
      <c r="C50" s="35"/>
      <c r="D50" s="23">
        <f>SUM(E50:Z50)</f>
        <v>84</v>
      </c>
      <c r="E50" s="36"/>
      <c r="F50" s="36"/>
      <c r="G50" s="36"/>
      <c r="H50" s="36"/>
      <c r="I50" s="28"/>
      <c r="J50" s="26"/>
      <c r="K50" s="36">
        <f>IFERROR(_xlfn.XLOOKUP($B50,[1]Mestikset!$C$3:$C$32,[1]Mestikset!$D$3:$D$32,""),"")</f>
        <v>12</v>
      </c>
      <c r="L50" s="36" t="str">
        <f>IFERROR(_xlfn.XLOOKUP($B50,[1]Mestikset!$G$3:$G$32,[1]Mestikset!$H$3:$H$32,""),"")</f>
        <v/>
      </c>
      <c r="M50" s="36" t="str">
        <f>IFERROR(_xlfn.XLOOKUP($B50,[1]Mestikset!$K$3:$K$32,[1]Mestikset!$L$3:$L$32,""),"")</f>
        <v/>
      </c>
      <c r="N50" s="36" t="str">
        <f>IFERROR(_xlfn.XLOOKUP($B50,[1]Mestikset!$O$3:$O$32,[1]Mestikset!$P$3:$P$32,""),"")</f>
        <v/>
      </c>
      <c r="O50" s="36" t="str">
        <f>IFERROR(_xlfn.XLOOKUP($B50,[1]Mestikset!$S$3:$S$32,[1]Mestikset!$T$3:$T$32,""),"")</f>
        <v/>
      </c>
      <c r="P50" s="36" t="str">
        <f>IFERROR(_xlfn.XLOOKUP($B50,[1]Mestikset!$AM$3:$AM$32,[1]Mestikset!$AN$3:$AN$32,""),"")</f>
        <v/>
      </c>
      <c r="Q50" s="36" t="str">
        <f>IFERROR(_xlfn.XLOOKUP($B50,[1]Mestikset!$AA$3:$AA$32,[1]Mestikset!$AB$3:$AB$32,""),"")</f>
        <v/>
      </c>
      <c r="R50" s="36" t="str">
        <f>IFERROR(_xlfn.XLOOKUP($B50,[1]Mestikset!$W$3:$W$32,[1]Mestikset!$X$3:$X$32,""),"")</f>
        <v/>
      </c>
      <c r="S50" s="36" t="str">
        <f>IFERROR(_xlfn.XLOOKUP($B50,[1]Mestikset!$AE$3:$AE$32,[1]Mestikset!$AF$3:$AF$32,""),"")</f>
        <v/>
      </c>
      <c r="T50" s="36" t="str">
        <f>IFERROR(_xlfn.XLOOKUP($B50,[1]Mestikset!$AI$3:$AI$32,[1]Mestikset!$AJ$3:$AJ$32,""),"")</f>
        <v/>
      </c>
      <c r="U50" s="36"/>
      <c r="V50" s="36" t="str">
        <f>IFERROR(_xlfn.XLOOKUP($B50,[1]Autumn!$B$1:$B$30,[1]Autumn!$C$1:$C$30,""),"")</f>
        <v/>
      </c>
      <c r="W50" s="36">
        <f>IFERROR(_xlfn.XLOOKUP($B50,[1]October!$B$1:$B$30,[1]October!$C$1:$C$30,""),"")</f>
        <v>65</v>
      </c>
      <c r="X50" s="41">
        <f>IF(COUNTIF('[1]Halloween Texas-scramble'!$B$1:$B$15,$B50)+COUNTIF('[1]Halloween Texas-scramble'!$D$1:$D$15,$B50)+COUNTIF('[1]Halloween Texas-scramble'!$F$1:$F$15,$B50)=0,"",SUMIF('[1]Halloween Texas-scramble'!$B$1:$B$15,$B50,'[1]Halloween Texas-scramble'!$C$1:$C$15)+SUMIF('[1]Halloween Texas-scramble'!$D$1:$D$15,$B50,'[1]Halloween Texas-scramble'!$E$1:$E$15)+SUMIF('[1]Halloween Texas-scramble'!$F$1:$F$15,$B50,'[1]Halloween Texas-scramble'!$G$1:$G$15))</f>
        <v>7</v>
      </c>
      <c r="Y50" s="36" t="str">
        <f>IFERROR(_xlfn.XLOOKUP($B50,[1]cupit!$B$2:$B$34,[1]cupit!$C$2:$C$34,""),"")</f>
        <v/>
      </c>
      <c r="Z50" s="36" t="str">
        <f>IFERROR(_xlfn.XLOOKUP($B50,[1]cupit!$F$2:$F$34,[1]cupit!$G$2:$G$34,""),"")</f>
        <v/>
      </c>
    </row>
    <row r="51" spans="1:26" x14ac:dyDescent="0.25">
      <c r="A51" s="23">
        <f>IF(D51&gt;0,_xlfn.RANK.EQ(D51,$D$6:$D$230,0),"")</f>
        <v>46</v>
      </c>
      <c r="B51" s="34" t="s">
        <v>56</v>
      </c>
      <c r="C51" s="35"/>
      <c r="D51" s="23">
        <f>SUM(E51:Z51)</f>
        <v>80</v>
      </c>
      <c r="E51" s="36"/>
      <c r="F51" s="36"/>
      <c r="G51" s="36"/>
      <c r="H51" s="36"/>
      <c r="I51" s="28"/>
      <c r="J51" s="26"/>
      <c r="K51" s="36" t="str">
        <f>IFERROR(_xlfn.XLOOKUP($B51,[1]Mestikset!$C$3:$C$32,[1]Mestikset!$D$3:$D$32,""),"")</f>
        <v/>
      </c>
      <c r="L51" s="36" t="str">
        <f>IFERROR(_xlfn.XLOOKUP($B51,[1]Mestikset!$G$3:$G$32,[1]Mestikset!$H$3:$H$32,""),"")</f>
        <v/>
      </c>
      <c r="M51" s="36" t="str">
        <f>IFERROR(_xlfn.XLOOKUP($B51,[1]Mestikset!$K$3:$K$32,[1]Mestikset!$L$3:$L$32,""),"")</f>
        <v/>
      </c>
      <c r="N51" s="36" t="str">
        <f>IFERROR(_xlfn.XLOOKUP($B51,[1]Mestikset!$O$3:$O$32,[1]Mestikset!$P$3:$P$32,""),"")</f>
        <v/>
      </c>
      <c r="O51" s="36" t="str">
        <f>IFERROR(_xlfn.XLOOKUP($B51,[1]Mestikset!$S$3:$S$32,[1]Mestikset!$T$3:$T$32,""),"")</f>
        <v/>
      </c>
      <c r="P51" s="36" t="str">
        <f>IFERROR(_xlfn.XLOOKUP($B51,[1]Mestikset!$AM$3:$AM$32,[1]Mestikset!$AN$3:$AN$32,""),"")</f>
        <v/>
      </c>
      <c r="Q51" s="36" t="str">
        <f>IFERROR(_xlfn.XLOOKUP($B51,[1]Mestikset!$AA$3:$AA$32,[1]Mestikset!$AB$3:$AB$32,""),"")</f>
        <v/>
      </c>
      <c r="R51" s="36" t="str">
        <f>IFERROR(_xlfn.XLOOKUP($B51,[1]Mestikset!$W$3:$W$32,[1]Mestikset!$X$3:$X$32,""),"")</f>
        <v/>
      </c>
      <c r="S51" s="36" t="str">
        <f>IFERROR(_xlfn.XLOOKUP($B51,[1]Mestikset!$AE$3:$AE$32,[1]Mestikset!$AF$3:$AF$32,""),"")</f>
        <v/>
      </c>
      <c r="T51" s="36">
        <f>IFERROR(_xlfn.XLOOKUP($B51,[1]Mestikset!$AI$3:$AI$32,[1]Mestikset!$AJ$3:$AJ$32,""),"")</f>
        <v>80</v>
      </c>
      <c r="U51" s="36"/>
      <c r="V51" s="36" t="str">
        <f>IFERROR(_xlfn.XLOOKUP($B51,[1]Autumn!$B$1:$B$30,[1]Autumn!$C$1:$C$30,""),"")</f>
        <v/>
      </c>
      <c r="W51" s="36" t="str">
        <f>IFERROR(_xlfn.XLOOKUP($B51,[1]October!$B$1:$B$30,[1]October!$C$1:$C$30,""),"")</f>
        <v/>
      </c>
      <c r="X51" s="41" t="str">
        <f>IF(COUNTIF('[1]Halloween Texas-scramble'!$B$1:$B$15,$B51)+COUNTIF('[1]Halloween Texas-scramble'!$D$1:$D$15,$B51)+COUNTIF('[1]Halloween Texas-scramble'!$F$1:$F$15,$B51)=0,"",SUMIF('[1]Halloween Texas-scramble'!$B$1:$B$15,$B51,'[1]Halloween Texas-scramble'!$C$1:$C$15)+SUMIF('[1]Halloween Texas-scramble'!$D$1:$D$15,$B51,'[1]Halloween Texas-scramble'!$E$1:$E$15)+SUMIF('[1]Halloween Texas-scramble'!$F$1:$F$15,$B51,'[1]Halloween Texas-scramble'!$G$1:$G$15))</f>
        <v/>
      </c>
      <c r="Y51" s="36" t="str">
        <f>IFERROR(_xlfn.XLOOKUP($B51,[1]cupit!$B$2:$B$34,[1]cupit!$C$2:$C$34,""),"")</f>
        <v/>
      </c>
      <c r="Z51" s="36" t="str">
        <f>IFERROR(_xlfn.XLOOKUP($B51,[1]cupit!$F$2:$F$34,[1]cupit!$G$2:$G$34,""),"")</f>
        <v/>
      </c>
    </row>
    <row r="52" spans="1:26" x14ac:dyDescent="0.25">
      <c r="A52" s="23">
        <f>IF(D52&gt;0,_xlfn.RANK.EQ(D52,$D$6:$D$230,0),"")</f>
        <v>46</v>
      </c>
      <c r="B52" s="34" t="s">
        <v>58</v>
      </c>
      <c r="C52" s="35"/>
      <c r="D52" s="23">
        <f>SUM(E52:Z52)</f>
        <v>80</v>
      </c>
      <c r="E52" s="36"/>
      <c r="F52" s="36"/>
      <c r="G52" s="36"/>
      <c r="H52" s="36"/>
      <c r="I52" s="28"/>
      <c r="J52" s="26"/>
      <c r="K52" s="36" t="str">
        <f>IFERROR(_xlfn.XLOOKUP($B52,[1]Mestikset!$C$3:$C$32,[1]Mestikset!$D$3:$D$32,""),"")</f>
        <v/>
      </c>
      <c r="L52" s="36" t="str">
        <f>IFERROR(_xlfn.XLOOKUP($B52,[1]Mestikset!$G$3:$G$32,[1]Mestikset!$H$3:$H$32,""),"")</f>
        <v/>
      </c>
      <c r="M52" s="36" t="str">
        <f>IFERROR(_xlfn.XLOOKUP($B52,[1]Mestikset!$K$3:$K$32,[1]Mestikset!$L$3:$L$32,""),"")</f>
        <v/>
      </c>
      <c r="N52" s="36" t="str">
        <f>IFERROR(_xlfn.XLOOKUP($B52,[1]Mestikset!$O$3:$O$32,[1]Mestikset!$P$3:$P$32,""),"")</f>
        <v/>
      </c>
      <c r="O52" s="36">
        <f>IFERROR(_xlfn.XLOOKUP($B52,[1]Mestikset!$S$3:$S$32,[1]Mestikset!$T$3:$T$32,""),"")</f>
        <v>80</v>
      </c>
      <c r="P52" s="36" t="str">
        <f>IFERROR(_xlfn.XLOOKUP($B52,[1]Mestikset!$AM$3:$AM$32,[1]Mestikset!$AN$3:$AN$32,""),"")</f>
        <v/>
      </c>
      <c r="Q52" s="36" t="str">
        <f>IFERROR(_xlfn.XLOOKUP($B52,[1]Mestikset!$AA$3:$AA$32,[1]Mestikset!$AB$3:$AB$32,""),"")</f>
        <v/>
      </c>
      <c r="R52" s="36" t="str">
        <f>IFERROR(_xlfn.XLOOKUP($B52,[1]Mestikset!$W$3:$W$32,[1]Mestikset!$X$3:$X$32,""),"")</f>
        <v/>
      </c>
      <c r="S52" s="36" t="str">
        <f>IFERROR(_xlfn.XLOOKUP($B52,[1]Mestikset!$AE$3:$AE$32,[1]Mestikset!$AF$3:$AF$32,""),"")</f>
        <v/>
      </c>
      <c r="T52" s="36" t="str">
        <f>IFERROR(_xlfn.XLOOKUP($B52,[1]Mestikset!$AI$3:$AI$32,[1]Mestikset!$AJ$3:$AJ$32,""),"")</f>
        <v/>
      </c>
      <c r="U52" s="36"/>
      <c r="V52" s="36" t="str">
        <f>IFERROR(_xlfn.XLOOKUP($B52,[1]Autumn!$B$1:$B$30,[1]Autumn!$C$1:$C$30,""),"")</f>
        <v/>
      </c>
      <c r="W52" s="36" t="str">
        <f>IFERROR(_xlfn.XLOOKUP($B52,[1]October!$B$1:$B$30,[1]October!$C$1:$C$30,""),"")</f>
        <v/>
      </c>
      <c r="X52" s="41" t="str">
        <f>IF(COUNTIF('[1]Halloween Texas-scramble'!$B$1:$B$15,$B52)+COUNTIF('[1]Halloween Texas-scramble'!$D$1:$D$15,$B52)+COUNTIF('[1]Halloween Texas-scramble'!$F$1:$F$15,$B52)=0,"",SUMIF('[1]Halloween Texas-scramble'!$B$1:$B$15,$B52,'[1]Halloween Texas-scramble'!$C$1:$C$15)+SUMIF('[1]Halloween Texas-scramble'!$D$1:$D$15,$B52,'[1]Halloween Texas-scramble'!$E$1:$E$15)+SUMIF('[1]Halloween Texas-scramble'!$F$1:$F$15,$B52,'[1]Halloween Texas-scramble'!$G$1:$G$15))</f>
        <v/>
      </c>
      <c r="Y52" s="36" t="str">
        <f>IFERROR(_xlfn.XLOOKUP($B52,[1]cupit!$B$2:$B$34,[1]cupit!$C$2:$C$34,""),"")</f>
        <v/>
      </c>
      <c r="Z52" s="36" t="str">
        <f>IFERROR(_xlfn.XLOOKUP($B52,[1]cupit!$F$2:$F$34,[1]cupit!$G$2:$G$34,""),"")</f>
        <v/>
      </c>
    </row>
    <row r="53" spans="1:26" x14ac:dyDescent="0.25">
      <c r="A53" s="23">
        <f>IF(D53&gt;0,_xlfn.RANK.EQ(D53,$D$6:$D$230,0),"")</f>
        <v>48</v>
      </c>
      <c r="B53" s="32" t="s">
        <v>136</v>
      </c>
      <c r="C53" s="38"/>
      <c r="D53" s="23">
        <f>SUM(E53:Z53)</f>
        <v>79</v>
      </c>
      <c r="E53" s="27">
        <v>4</v>
      </c>
      <c r="F53" s="27"/>
      <c r="G53" s="27"/>
      <c r="H53" s="27"/>
      <c r="I53" s="27"/>
      <c r="J53" s="27">
        <v>55</v>
      </c>
      <c r="K53" s="27">
        <f>IFERROR(_xlfn.XLOOKUP($B53,[1]Mestikset!$C$3:$C$32,[1]Mestikset!$D$3:$D$32,""),"")</f>
        <v>7</v>
      </c>
      <c r="L53" s="27" t="str">
        <f>IFERROR(_xlfn.XLOOKUP($B53,[1]Mestikset!$G$3:$G$32,[1]Mestikset!$H$3:$H$32,""),"")</f>
        <v/>
      </c>
      <c r="M53" s="27" t="str">
        <f>IFERROR(_xlfn.XLOOKUP($B53,[1]Mestikset!$K$3:$K$32,[1]Mestikset!$L$3:$L$32,""),"")</f>
        <v/>
      </c>
      <c r="N53" s="27" t="str">
        <f>IFERROR(_xlfn.XLOOKUP($B53,[1]Mestikset!$O$3:$O$32,[1]Mestikset!$P$3:$P$32,""),"")</f>
        <v/>
      </c>
      <c r="O53" s="27" t="str">
        <f>IFERROR(_xlfn.XLOOKUP($B53,[1]Mestikset!$S$3:$S$32,[1]Mestikset!$T$3:$T$32,""),"")</f>
        <v/>
      </c>
      <c r="P53" s="27" t="str">
        <f>IFERROR(_xlfn.XLOOKUP($B53,[1]Mestikset!$AM$3:$AM$32,[1]Mestikset!$AN$3:$AN$32,""),"")</f>
        <v/>
      </c>
      <c r="Q53" s="27" t="str">
        <f>IFERROR(_xlfn.XLOOKUP($B53,[1]Mestikset!$AA$3:$AA$32,[1]Mestikset!$AB$3:$AB$32,""),"")</f>
        <v/>
      </c>
      <c r="R53" s="27" t="str">
        <f>IFERROR(_xlfn.XLOOKUP($B53,[1]Mestikset!$W$3:$W$32,[1]Mestikset!$X$3:$X$32,""),"")</f>
        <v/>
      </c>
      <c r="S53" s="27" t="str">
        <f>IFERROR(_xlfn.XLOOKUP($B53,[1]Mestikset!$AE$3:$AE$32,[1]Mestikset!$AF$3:$AF$32,""),"")</f>
        <v/>
      </c>
      <c r="T53" s="27" t="str">
        <f>IFERROR(_xlfn.XLOOKUP($B53,[1]Mestikset!$AI$3:$AI$32,[1]Mestikset!$AJ$3:$AJ$32,""),"")</f>
        <v/>
      </c>
      <c r="U53" s="27">
        <v>8</v>
      </c>
      <c r="V53" s="27" t="str">
        <f>IFERROR(_xlfn.XLOOKUP($B53,[1]Autumn!$B$1:$B$30,[1]Autumn!$C$1:$C$30,""),"")</f>
        <v/>
      </c>
      <c r="W53" s="27" t="str">
        <f>IFERROR(_xlfn.XLOOKUP($B53,[1]October!$B$1:$B$30,[1]October!$C$1:$C$30,""),"")</f>
        <v/>
      </c>
      <c r="X53" s="27" t="str">
        <f>IF(COUNTIF('[1]Halloween Texas-scramble'!$B$1:$B$15,$B53)+COUNTIF('[1]Halloween Texas-scramble'!$D$1:$D$15,$B53)+COUNTIF('[1]Halloween Texas-scramble'!$F$1:$F$15,$B53)=0,"",SUMIF('[1]Halloween Texas-scramble'!$B$1:$B$15,$B53,'[1]Halloween Texas-scramble'!$C$1:$C$15)+SUMIF('[1]Halloween Texas-scramble'!$D$1:$D$15,$B53,'[1]Halloween Texas-scramble'!$E$1:$E$15)+SUMIF('[1]Halloween Texas-scramble'!$F$1:$F$15,$B53,'[1]Halloween Texas-scramble'!$G$1:$G$15))</f>
        <v/>
      </c>
      <c r="Y53" s="27">
        <f>IFERROR(_xlfn.XLOOKUP($B53,[1]cupit!$B$2:$B$34,[1]cupit!$C$2:$C$34,""),"")</f>
        <v>5</v>
      </c>
      <c r="Z53" s="27" t="str">
        <f>IFERROR(_xlfn.XLOOKUP($B53,[1]cupit!$F$2:$F$34,[1]cupit!$G$2:$G$34,""),"")</f>
        <v/>
      </c>
    </row>
    <row r="54" spans="1:26" x14ac:dyDescent="0.25">
      <c r="A54" s="23">
        <f>IF(D54&gt;0,_xlfn.RANK.EQ(D54,$D$6:$D$230,0),"")</f>
        <v>49</v>
      </c>
      <c r="B54" s="34" t="s">
        <v>212</v>
      </c>
      <c r="C54" s="35"/>
      <c r="D54" s="23">
        <f>SUM(E54:Z54)</f>
        <v>75</v>
      </c>
      <c r="E54" s="36"/>
      <c r="F54" s="36"/>
      <c r="G54" s="36"/>
      <c r="H54" s="36"/>
      <c r="I54" s="28"/>
      <c r="J54" s="26"/>
      <c r="K54" s="36" t="str">
        <f>IFERROR(_xlfn.XLOOKUP($B54,[1]Mestikset!$C$3:$C$32,[1]Mestikset!$D$3:$D$32,""),"")</f>
        <v/>
      </c>
      <c r="L54" s="36" t="str">
        <f>IFERROR(_xlfn.XLOOKUP($B54,[1]Mestikset!$G$3:$G$32,[1]Mestikset!$H$3:$H$32,""),"")</f>
        <v/>
      </c>
      <c r="M54" s="36" t="str">
        <f>IFERROR(_xlfn.XLOOKUP($B54,[1]Mestikset!$K$3:$K$32,[1]Mestikset!$L$3:$L$32,""),"")</f>
        <v/>
      </c>
      <c r="N54" s="36" t="str">
        <f>IFERROR(_xlfn.XLOOKUP($B54,[1]Mestikset!$O$3:$O$32,[1]Mestikset!$P$3:$P$32,""),"")</f>
        <v/>
      </c>
      <c r="O54" s="36" t="str">
        <f>IFERROR(_xlfn.XLOOKUP($B54,[1]Mestikset!$S$3:$S$32,[1]Mestikset!$T$3:$T$32,""),"")</f>
        <v/>
      </c>
      <c r="P54" s="36" t="str">
        <f>IFERROR(_xlfn.XLOOKUP($B54,[1]Mestikset!$AM$3:$AM$32,[1]Mestikset!$AN$3:$AN$32,""),"")</f>
        <v/>
      </c>
      <c r="Q54" s="36" t="str">
        <f>IFERROR(_xlfn.XLOOKUP($B54,[1]Mestikset!$AA$3:$AA$32,[1]Mestikset!$AB$3:$AB$32,""),"")</f>
        <v/>
      </c>
      <c r="R54" s="36" t="str">
        <f>IFERROR(_xlfn.XLOOKUP($B54,[1]Mestikset!$W$3:$W$32,[1]Mestikset!$X$3:$X$32,""),"")</f>
        <v/>
      </c>
      <c r="S54" s="36" t="str">
        <f>IFERROR(_xlfn.XLOOKUP($B54,[1]Mestikset!$AE$3:$AE$32,[1]Mestikset!$AF$3:$AF$32,""),"")</f>
        <v/>
      </c>
      <c r="T54" s="36" t="str">
        <f>IFERROR(_xlfn.XLOOKUP($B54,[1]Mestikset!$AI$3:$AI$32,[1]Mestikset!$AJ$3:$AJ$32,""),"")</f>
        <v/>
      </c>
      <c r="U54" s="36"/>
      <c r="V54" s="36" t="str">
        <f>IFERROR(_xlfn.XLOOKUP($B54,[1]Autumn!$B$1:$B$30,[1]Autumn!$C$1:$C$30,""),"")</f>
        <v/>
      </c>
      <c r="W54" s="36">
        <f>IFERROR(_xlfn.XLOOKUP($B54,[1]October!$B$1:$B$30,[1]October!$C$1:$C$30,""),"")</f>
        <v>40</v>
      </c>
      <c r="X54" s="41">
        <f>IF(COUNTIF('[1]Halloween Texas-scramble'!$B$1:$B$15,$B54)+COUNTIF('[1]Halloween Texas-scramble'!$D$1:$D$15,$B54)+COUNTIF('[1]Halloween Texas-scramble'!$F$1:$F$15,$B54)=0,"",SUMIF('[1]Halloween Texas-scramble'!$B$1:$B$15,$B54,'[1]Halloween Texas-scramble'!$C$1:$C$15)+SUMIF('[1]Halloween Texas-scramble'!$D$1:$D$15,$B54,'[1]Halloween Texas-scramble'!$E$1:$E$15)+SUMIF('[1]Halloween Texas-scramble'!$F$1:$F$15,$B54,'[1]Halloween Texas-scramble'!$G$1:$G$15))</f>
        <v>30</v>
      </c>
      <c r="Y54" s="36">
        <f>IFERROR(_xlfn.XLOOKUP($B54,[1]cupit!$B$2:$B$34,[1]cupit!$C$2:$C$34,""),"")</f>
        <v>5</v>
      </c>
      <c r="Z54" s="36" t="str">
        <f>IFERROR(_xlfn.XLOOKUP($B54,[1]cupit!$F$2:$F$34,[1]cupit!$G$2:$G$34,""),"")</f>
        <v/>
      </c>
    </row>
    <row r="55" spans="1:26" x14ac:dyDescent="0.25">
      <c r="A55" s="23">
        <f>IF(D55&gt;0,_xlfn.RANK.EQ(D55,$D$6:$D$230,0),"")</f>
        <v>50</v>
      </c>
      <c r="B55" s="32" t="s">
        <v>61</v>
      </c>
      <c r="C55" s="33"/>
      <c r="D55" s="23">
        <f>SUM(E55:Z55)</f>
        <v>74</v>
      </c>
      <c r="E55" s="27"/>
      <c r="F55" s="28">
        <v>9</v>
      </c>
      <c r="G55" s="27"/>
      <c r="H55" s="27"/>
      <c r="I55" s="28"/>
      <c r="J55" s="27"/>
      <c r="K55" s="27" t="str">
        <f>IFERROR(_xlfn.XLOOKUP($B55,[1]Mestikset!$C$3:$C$32,[1]Mestikset!$D$3:$D$32,""),"")</f>
        <v/>
      </c>
      <c r="L55" s="27" t="str">
        <f>IFERROR(_xlfn.XLOOKUP($B55,[1]Mestikset!$G$3:$G$32,[1]Mestikset!$H$3:$H$32,""),"")</f>
        <v/>
      </c>
      <c r="M55" s="28" t="str">
        <f>IFERROR(_xlfn.XLOOKUP($B55,[1]Mestikset!$K$3:$K$32,[1]Mestikset!$L$3:$L$32,""),"")</f>
        <v/>
      </c>
      <c r="N55" s="27">
        <f>IFERROR(_xlfn.XLOOKUP($B55,[1]Mestikset!$O$3:$O$32,[1]Mestikset!$P$3:$P$32,""),"")</f>
        <v>65</v>
      </c>
      <c r="O55" s="27" t="str">
        <f>IFERROR(_xlfn.XLOOKUP($B55,[1]Mestikset!$S$3:$S$32,[1]Mestikset!$T$3:$T$32,""),"")</f>
        <v/>
      </c>
      <c r="P55" s="27" t="str">
        <f>IFERROR(_xlfn.XLOOKUP($B55,[1]Mestikset!$AM$3:$AM$32,[1]Mestikset!$AN$3:$AN$32,""),"")</f>
        <v/>
      </c>
      <c r="Q55" s="27" t="str">
        <f>IFERROR(_xlfn.XLOOKUP($B55,[1]Mestikset!$AA$3:$AA$32,[1]Mestikset!$AB$3:$AB$32,""),"")</f>
        <v/>
      </c>
      <c r="R55" s="27" t="str">
        <f>IFERROR(_xlfn.XLOOKUP($B55,[1]Mestikset!$W$3:$W$32,[1]Mestikset!$X$3:$X$32,""),"")</f>
        <v/>
      </c>
      <c r="S55" s="27" t="str">
        <f>IFERROR(_xlfn.XLOOKUP($B55,[1]Mestikset!$AE$3:$AE$32,[1]Mestikset!$AF$3:$AF$32,""),"")</f>
        <v/>
      </c>
      <c r="T55" s="27" t="str">
        <f>IFERROR(_xlfn.XLOOKUP($B55,[1]Mestikset!$AI$3:$AI$32,[1]Mestikset!$AJ$3:$AJ$32,""),"")</f>
        <v/>
      </c>
      <c r="U55" s="27"/>
      <c r="V55" s="27" t="str">
        <f>IFERROR(_xlfn.XLOOKUP($B55,[1]Autumn!$B$1:$B$30,[1]Autumn!$C$1:$C$30,""),"")</f>
        <v/>
      </c>
      <c r="W55" s="27" t="str">
        <f>IFERROR(_xlfn.XLOOKUP($B55,[1]October!$B$1:$B$30,[1]October!$C$1:$C$30,""),"")</f>
        <v/>
      </c>
      <c r="X55" s="27" t="str">
        <f>IF(COUNTIF('[1]Halloween Texas-scramble'!$B$1:$B$15,$B55)+COUNTIF('[1]Halloween Texas-scramble'!$D$1:$D$15,$B55)+COUNTIF('[1]Halloween Texas-scramble'!$F$1:$F$15,$B55)=0,"",SUMIF('[1]Halloween Texas-scramble'!$B$1:$B$15,$B55,'[1]Halloween Texas-scramble'!$C$1:$C$15)+SUMIF('[1]Halloween Texas-scramble'!$D$1:$D$15,$B55,'[1]Halloween Texas-scramble'!$E$1:$E$15)+SUMIF('[1]Halloween Texas-scramble'!$F$1:$F$15,$B55,'[1]Halloween Texas-scramble'!$G$1:$G$15))</f>
        <v/>
      </c>
      <c r="Y55" s="27" t="str">
        <f>IFERROR(_xlfn.XLOOKUP($B55,[1]cupit!$B$2:$B$34,[1]cupit!$C$2:$C$34,""),"")</f>
        <v/>
      </c>
      <c r="Z55" s="27" t="str">
        <f>IFERROR(_xlfn.XLOOKUP($B55,[1]cupit!$F$2:$F$34,[1]cupit!$G$2:$G$34,""),"")</f>
        <v/>
      </c>
    </row>
    <row r="56" spans="1:26" x14ac:dyDescent="0.25">
      <c r="A56" s="23">
        <f>IF(D56&gt;0,_xlfn.RANK.EQ(D56,$D$6:$D$230,0),"")</f>
        <v>50</v>
      </c>
      <c r="B56" s="34" t="s">
        <v>205</v>
      </c>
      <c r="C56" s="35"/>
      <c r="D56" s="23">
        <f>SUM(E56:Z56)</f>
        <v>74</v>
      </c>
      <c r="E56" s="36"/>
      <c r="F56" s="36"/>
      <c r="G56" s="36"/>
      <c r="H56" s="36"/>
      <c r="I56" s="28"/>
      <c r="J56" s="26"/>
      <c r="K56" s="36" t="str">
        <f>IFERROR(_xlfn.XLOOKUP($B56,[1]Mestikset!$C$3:$C$32,[1]Mestikset!$D$3:$D$32,""),"")</f>
        <v/>
      </c>
      <c r="L56" s="36" t="str">
        <f>IFERROR(_xlfn.XLOOKUP($B56,[1]Mestikset!$G$3:$G$32,[1]Mestikset!$H$3:$H$32,""),"")</f>
        <v/>
      </c>
      <c r="M56" s="36" t="str">
        <f>IFERROR(_xlfn.XLOOKUP($B56,[1]Mestikset!$K$3:$K$32,[1]Mestikset!$L$3:$L$32,""),"")</f>
        <v/>
      </c>
      <c r="N56" s="36" t="str">
        <f>IFERROR(_xlfn.XLOOKUP($B56,[1]Mestikset!$O$3:$O$32,[1]Mestikset!$P$3:$P$32,""),"")</f>
        <v/>
      </c>
      <c r="O56" s="36" t="str">
        <f>IFERROR(_xlfn.XLOOKUP($B56,[1]Mestikset!$S$3:$S$32,[1]Mestikset!$T$3:$T$32,""),"")</f>
        <v/>
      </c>
      <c r="P56" s="36" t="str">
        <f>IFERROR(_xlfn.XLOOKUP($B56,[1]Mestikset!$AM$3:$AM$32,[1]Mestikset!$AN$3:$AN$32,""),"")</f>
        <v/>
      </c>
      <c r="Q56" s="36" t="str">
        <f>IFERROR(_xlfn.XLOOKUP($B56,[1]Mestikset!$AA$3:$AA$32,[1]Mestikset!$AB$3:$AB$32,""),"")</f>
        <v/>
      </c>
      <c r="R56" s="36" t="str">
        <f>IFERROR(_xlfn.XLOOKUP($B56,[1]Mestikset!$W$3:$W$32,[1]Mestikset!$X$3:$X$32,""),"")</f>
        <v/>
      </c>
      <c r="S56" s="36" t="str">
        <f>IFERROR(_xlfn.XLOOKUP($B56,[1]Mestikset!$AE$3:$AE$32,[1]Mestikset!$AF$3:$AF$32,""),"")</f>
        <v/>
      </c>
      <c r="T56" s="36" t="str">
        <f>IFERROR(_xlfn.XLOOKUP($B56,[1]Mestikset!$AI$3:$AI$32,[1]Mestikset!$AJ$3:$AJ$32,""),"")</f>
        <v/>
      </c>
      <c r="U56" s="36">
        <v>1</v>
      </c>
      <c r="V56" s="36">
        <f>IFERROR(_xlfn.XLOOKUP($B56,[1]Autumn!$B$1:$B$30,[1]Autumn!$C$1:$C$30,""),"")</f>
        <v>28</v>
      </c>
      <c r="W56" s="36" t="str">
        <f>IFERROR(_xlfn.XLOOKUP($B56,[1]October!$B$1:$B$30,[1]October!$C$1:$C$30,""),"")</f>
        <v/>
      </c>
      <c r="X56" s="41" t="str">
        <f>IF(COUNTIF('[1]Halloween Texas-scramble'!$B$1:$B$15,$B56)+COUNTIF('[1]Halloween Texas-scramble'!$D$1:$D$15,$B56)+COUNTIF('[1]Halloween Texas-scramble'!$F$1:$F$15,$B56)=0,"",SUMIF('[1]Halloween Texas-scramble'!$B$1:$B$15,$B56,'[1]Halloween Texas-scramble'!$C$1:$C$15)+SUMIF('[1]Halloween Texas-scramble'!$D$1:$D$15,$B56,'[1]Halloween Texas-scramble'!$E$1:$E$15)+SUMIF('[1]Halloween Texas-scramble'!$F$1:$F$15,$B56,'[1]Halloween Texas-scramble'!$G$1:$G$15))</f>
        <v/>
      </c>
      <c r="Y56" s="36">
        <f>IFERROR(_xlfn.XLOOKUP($B56,[1]cupit!$B$2:$B$34,[1]cupit!$C$2:$C$34,""),"")</f>
        <v>30</v>
      </c>
      <c r="Z56" s="36">
        <f>IFERROR(_xlfn.XLOOKUP($B56,[1]cupit!$F$2:$F$34,[1]cupit!$G$2:$G$34,""),"")</f>
        <v>15</v>
      </c>
    </row>
    <row r="57" spans="1:26" x14ac:dyDescent="0.25">
      <c r="A57" s="23">
        <f>IF(D57&gt;0,_xlfn.RANK.EQ(D57,$D$6:$D$230,0),"")</f>
        <v>52</v>
      </c>
      <c r="B57" s="24" t="s">
        <v>79</v>
      </c>
      <c r="C57" s="25"/>
      <c r="D57" s="23">
        <f>SUM(E57:Z57)</f>
        <v>73</v>
      </c>
      <c r="E57" s="26">
        <v>2</v>
      </c>
      <c r="F57" s="27">
        <v>5</v>
      </c>
      <c r="G57" s="27"/>
      <c r="H57" s="27"/>
      <c r="I57" s="27">
        <v>40</v>
      </c>
      <c r="J57" s="26"/>
      <c r="K57" s="28" t="str">
        <f>IFERROR(_xlfn.XLOOKUP($B57,[1]Mestikset!$C$3:$C$32,[1]Mestikset!$D$3:$D$32,""),"")</f>
        <v/>
      </c>
      <c r="L57" s="27" t="str">
        <f>IFERROR(_xlfn.XLOOKUP($B57,[1]Mestikset!$G$3:$G$32,[1]Mestikset!$H$3:$H$32,""),"")</f>
        <v/>
      </c>
      <c r="M57" s="27" t="str">
        <f>IFERROR(_xlfn.XLOOKUP($B57,[1]Mestikset!$K$3:$K$32,[1]Mestikset!$L$3:$L$32,""),"")</f>
        <v/>
      </c>
      <c r="N57" s="27" t="str">
        <f>IFERROR(_xlfn.XLOOKUP($B57,[1]Mestikset!$O$3:$O$32,[1]Mestikset!$P$3:$P$32,""),"")</f>
        <v/>
      </c>
      <c r="O57" s="27" t="str">
        <f>IFERROR(_xlfn.XLOOKUP($B57,[1]Mestikset!$S$3:$S$32,[1]Mestikset!$T$3:$T$32,""),"")</f>
        <v/>
      </c>
      <c r="P57" s="27" t="str">
        <f>IFERROR(_xlfn.XLOOKUP($B57,[1]Mestikset!$AM$3:$AM$32,[1]Mestikset!$AN$3:$AN$32,""),"")</f>
        <v/>
      </c>
      <c r="Q57" s="27" t="str">
        <f>IFERROR(_xlfn.XLOOKUP($B57,[1]Mestikset!$AA$3:$AA$32,[1]Mestikset!$AB$3:$AB$32,""),"")</f>
        <v/>
      </c>
      <c r="R57" s="27" t="str">
        <f>IFERROR(_xlfn.XLOOKUP($B57,[1]Mestikset!$W$3:$W$32,[1]Mestikset!$X$3:$X$32,""),"")</f>
        <v/>
      </c>
      <c r="S57" s="27" t="str">
        <f>IFERROR(_xlfn.XLOOKUP($B57,[1]Mestikset!$AE$3:$AE$32,[1]Mestikset!$AF$3:$AF$32,""),"")</f>
        <v/>
      </c>
      <c r="T57" s="27" t="str">
        <f>IFERROR(_xlfn.XLOOKUP($B57,[1]Mestikset!$AI$3:$AI$32,[1]Mestikset!$AJ$3:$AJ$32,""),"")</f>
        <v/>
      </c>
      <c r="U57" s="27"/>
      <c r="V57" s="27" t="str">
        <f>IFERROR(_xlfn.XLOOKUP($B57,[1]Autumn!$B$1:$B$30,[1]Autumn!$C$1:$C$30,""),"")</f>
        <v/>
      </c>
      <c r="W57" s="27">
        <f>IFERROR(_xlfn.XLOOKUP($B57,[1]October!$B$1:$B$30,[1]October!$C$1:$C$30,""),"")</f>
        <v>11</v>
      </c>
      <c r="X57" s="27" t="str">
        <f>IF(COUNTIF('[1]Halloween Texas-scramble'!$B$1:$B$15,$B57)+COUNTIF('[1]Halloween Texas-scramble'!$D$1:$D$15,$B57)+COUNTIF('[1]Halloween Texas-scramble'!$F$1:$F$15,$B57)=0,"",SUMIF('[1]Halloween Texas-scramble'!$B$1:$B$15,$B57,'[1]Halloween Texas-scramble'!$C$1:$C$15)+SUMIF('[1]Halloween Texas-scramble'!$D$1:$D$15,$B57,'[1]Halloween Texas-scramble'!$E$1:$E$15)+SUMIF('[1]Halloween Texas-scramble'!$F$1:$F$15,$B57,'[1]Halloween Texas-scramble'!$G$1:$G$15))</f>
        <v/>
      </c>
      <c r="Y57" s="27">
        <f>IFERROR(_xlfn.XLOOKUP($B57,[1]cupit!$B$2:$B$34,[1]cupit!$C$2:$C$34,""),"")</f>
        <v>15</v>
      </c>
      <c r="Z57" s="27" t="str">
        <f>IFERROR(_xlfn.XLOOKUP($B57,[1]cupit!$F$2:$F$34,[1]cupit!$G$2:$G$34,""),"")</f>
        <v/>
      </c>
    </row>
    <row r="58" spans="1:26" x14ac:dyDescent="0.25">
      <c r="A58" s="23">
        <f>IF(D58&gt;0,_xlfn.RANK.EQ(D58,$D$6:$D$230,0),"")</f>
        <v>53</v>
      </c>
      <c r="B58" s="34" t="s">
        <v>101</v>
      </c>
      <c r="C58" s="35"/>
      <c r="D58" s="23">
        <f>SUM(E58:Z58)</f>
        <v>71</v>
      </c>
      <c r="E58" s="36"/>
      <c r="F58" s="36"/>
      <c r="G58" s="36"/>
      <c r="H58" s="36"/>
      <c r="I58" s="28"/>
      <c r="J58" s="26"/>
      <c r="K58" s="36" t="str">
        <f>IFERROR(_xlfn.XLOOKUP($B58,[1]Mestikset!$C$3:$C$32,[1]Mestikset!$D$3:$D$32,""),"")</f>
        <v/>
      </c>
      <c r="L58" s="36" t="str">
        <f>IFERROR(_xlfn.XLOOKUP($B58,[1]Mestikset!$G$3:$G$32,[1]Mestikset!$H$3:$H$32,""),"")</f>
        <v/>
      </c>
      <c r="M58" s="36" t="str">
        <f>IFERROR(_xlfn.XLOOKUP($B58,[1]Mestikset!$K$3:$K$32,[1]Mestikset!$L$3:$L$32,""),"")</f>
        <v/>
      </c>
      <c r="N58" s="36">
        <f>IFERROR(_xlfn.XLOOKUP($B58,[1]Mestikset!$O$3:$O$32,[1]Mestikset!$P$3:$P$32,""),"")</f>
        <v>35</v>
      </c>
      <c r="O58" s="36" t="str">
        <f>IFERROR(_xlfn.XLOOKUP($B58,[1]Mestikset!$S$3:$S$32,[1]Mestikset!$T$3:$T$32,""),"")</f>
        <v/>
      </c>
      <c r="P58" s="36" t="str">
        <f>IFERROR(_xlfn.XLOOKUP($B58,[1]Mestikset!$AM$3:$AM$32,[1]Mestikset!$AN$3:$AN$32,""),"")</f>
        <v/>
      </c>
      <c r="Q58" s="36" t="str">
        <f>IFERROR(_xlfn.XLOOKUP($B58,[1]Mestikset!$AA$3:$AA$32,[1]Mestikset!$AB$3:$AB$32,""),"")</f>
        <v/>
      </c>
      <c r="R58" s="36" t="str">
        <f>IFERROR(_xlfn.XLOOKUP($B58,[1]Mestikset!$W$3:$W$32,[1]Mestikset!$X$3:$X$32,""),"")</f>
        <v/>
      </c>
      <c r="S58" s="36" t="str">
        <f>IFERROR(_xlfn.XLOOKUP($B58,[1]Mestikset!$AE$3:$AE$32,[1]Mestikset!$AF$3:$AF$32,""),"")</f>
        <v/>
      </c>
      <c r="T58" s="36" t="str">
        <f>IFERROR(_xlfn.XLOOKUP($B58,[1]Mestikset!$AI$3:$AI$32,[1]Mestikset!$AJ$3:$AJ$32,""),"")</f>
        <v/>
      </c>
      <c r="U58" s="36"/>
      <c r="V58" s="36" t="str">
        <f>IFERROR(_xlfn.XLOOKUP($B58,[1]Autumn!$B$1:$B$30,[1]Autumn!$C$1:$C$30,""),"")</f>
        <v/>
      </c>
      <c r="W58" s="36">
        <f>IFERROR(_xlfn.XLOOKUP($B58,[1]October!$B$1:$B$30,[1]October!$C$1:$C$30,""),"")</f>
        <v>30</v>
      </c>
      <c r="X58" s="41">
        <f>IF(COUNTIF('[1]Halloween Texas-scramble'!$B$1:$B$15,$B58)+COUNTIF('[1]Halloween Texas-scramble'!$D$1:$D$15,$B58)+COUNTIF('[1]Halloween Texas-scramble'!$F$1:$F$15,$B58)=0,"",SUMIF('[1]Halloween Texas-scramble'!$B$1:$B$15,$B58,'[1]Halloween Texas-scramble'!$C$1:$C$15)+SUMIF('[1]Halloween Texas-scramble'!$D$1:$D$15,$B58,'[1]Halloween Texas-scramble'!$E$1:$E$15)+SUMIF('[1]Halloween Texas-scramble'!$F$1:$F$15,$B58,'[1]Halloween Texas-scramble'!$G$1:$G$15))</f>
        <v>6</v>
      </c>
      <c r="Y58" s="36" t="str">
        <f>IFERROR(_xlfn.XLOOKUP($B58,[1]cupit!$B$2:$B$34,[1]cupit!$C$2:$C$34,""),"")</f>
        <v/>
      </c>
      <c r="Z58" s="36" t="str">
        <f>IFERROR(_xlfn.XLOOKUP($B58,[1]cupit!$F$2:$F$34,[1]cupit!$G$2:$G$34,""),"")</f>
        <v/>
      </c>
    </row>
    <row r="59" spans="1:26" x14ac:dyDescent="0.25">
      <c r="A59" s="23">
        <f>IF(D59&gt;0,_xlfn.RANK.EQ(D59,$D$6:$D$230,0),"")</f>
        <v>54</v>
      </c>
      <c r="B59" s="30" t="s">
        <v>83</v>
      </c>
      <c r="C59" s="25"/>
      <c r="D59" s="23">
        <f>SUM(E59:Z59)</f>
        <v>66</v>
      </c>
      <c r="E59" s="27">
        <v>22</v>
      </c>
      <c r="F59" s="26"/>
      <c r="G59" s="27">
        <v>6</v>
      </c>
      <c r="H59" s="27"/>
      <c r="I59" s="28"/>
      <c r="J59" s="27"/>
      <c r="K59" s="27" t="str">
        <f>IFERROR(_xlfn.XLOOKUP($B59,[1]Mestikset!$C$3:$C$32,[1]Mestikset!$D$3:$D$32,""),"")</f>
        <v/>
      </c>
      <c r="L59" s="27" t="str">
        <f>IFERROR(_xlfn.XLOOKUP($B59,[1]Mestikset!$G$3:$G$32,[1]Mestikset!$H$3:$H$32,""),"")</f>
        <v/>
      </c>
      <c r="M59" s="27" t="str">
        <f>IFERROR(_xlfn.XLOOKUP($B59,[1]Mestikset!$K$3:$K$32,[1]Mestikset!$L$3:$L$32,""),"")</f>
        <v/>
      </c>
      <c r="N59" s="27" t="str">
        <f>IFERROR(_xlfn.XLOOKUP($B59,[1]Mestikset!$O$3:$O$32,[1]Mestikset!$P$3:$P$32,""),"")</f>
        <v/>
      </c>
      <c r="O59" s="27" t="str">
        <f>IFERROR(_xlfn.XLOOKUP($B59,[1]Mestikset!$S$3:$S$32,[1]Mestikset!$T$3:$T$32,""),"")</f>
        <v/>
      </c>
      <c r="P59" s="27" t="str">
        <f>IFERROR(_xlfn.XLOOKUP($B59,[1]Mestikset!$AM$3:$AM$32,[1]Mestikset!$AN$3:$AN$32,""),"")</f>
        <v/>
      </c>
      <c r="Q59" s="27" t="str">
        <f>IFERROR(_xlfn.XLOOKUP($B59,[1]Mestikset!$AA$3:$AA$32,[1]Mestikset!$AB$3:$AB$32,""),"")</f>
        <v/>
      </c>
      <c r="R59" s="27" t="str">
        <f>IFERROR(_xlfn.XLOOKUP($B59,[1]Mestikset!$W$3:$W$32,[1]Mestikset!$X$3:$X$32,""),"")</f>
        <v/>
      </c>
      <c r="S59" s="27" t="str">
        <f>IFERROR(_xlfn.XLOOKUP($B59,[1]Mestikset!$AE$3:$AE$32,[1]Mestikset!$AF$3:$AF$32,""),"")</f>
        <v/>
      </c>
      <c r="T59" s="27" t="str">
        <f>IFERROR(_xlfn.XLOOKUP($B59,[1]Mestikset!$AI$3:$AI$32,[1]Mestikset!$AJ$3:$AJ$32,""),"")</f>
        <v/>
      </c>
      <c r="U59" s="27">
        <v>15</v>
      </c>
      <c r="V59" s="28">
        <f>IFERROR(_xlfn.XLOOKUP($B59,[1]Autumn!$B$1:$B$30,[1]Autumn!$C$1:$C$30,""),"")</f>
        <v>18</v>
      </c>
      <c r="W59" s="27" t="str">
        <f>IFERROR(_xlfn.XLOOKUP($B59,[1]October!$B$1:$B$30,[1]October!$C$1:$C$30,""),"")</f>
        <v/>
      </c>
      <c r="X59" s="27" t="str">
        <f>IF(COUNTIF('[1]Halloween Texas-scramble'!$B$1:$B$15,$B59)+COUNTIF('[1]Halloween Texas-scramble'!$D$1:$D$15,$B59)+COUNTIF('[1]Halloween Texas-scramble'!$F$1:$F$15,$B59)=0,"",SUMIF('[1]Halloween Texas-scramble'!$B$1:$B$15,$B59,'[1]Halloween Texas-scramble'!$C$1:$C$15)+SUMIF('[1]Halloween Texas-scramble'!$D$1:$D$15,$B59,'[1]Halloween Texas-scramble'!$E$1:$E$15)+SUMIF('[1]Halloween Texas-scramble'!$F$1:$F$15,$B59,'[1]Halloween Texas-scramble'!$G$1:$G$15))</f>
        <v/>
      </c>
      <c r="Y59" s="27">
        <f>IFERROR(_xlfn.XLOOKUP($B59,[1]cupit!$B$2:$B$34,[1]cupit!$C$2:$C$34,""),"")</f>
        <v>5</v>
      </c>
      <c r="Z59" s="27" t="str">
        <f>IFERROR(_xlfn.XLOOKUP($B59,[1]cupit!$F$2:$F$34,[1]cupit!$G$2:$G$34,""),"")</f>
        <v/>
      </c>
    </row>
    <row r="60" spans="1:26" x14ac:dyDescent="0.25">
      <c r="A60" s="23">
        <f>IF(D60&gt;0,_xlfn.RANK.EQ(D60,$D$6:$D$230,0),"")</f>
        <v>55</v>
      </c>
      <c r="B60" s="34" t="s">
        <v>63</v>
      </c>
      <c r="C60" s="35"/>
      <c r="D60" s="23">
        <f>SUM(E60:Z60)</f>
        <v>65</v>
      </c>
      <c r="E60" s="36"/>
      <c r="F60" s="36"/>
      <c r="G60" s="36"/>
      <c r="H60" s="36"/>
      <c r="I60" s="28"/>
      <c r="J60" s="26"/>
      <c r="K60" s="36" t="str">
        <f>IFERROR(_xlfn.XLOOKUP($B60,[1]Mestikset!$C$3:$C$32,[1]Mestikset!$D$3:$D$32,""),"")</f>
        <v/>
      </c>
      <c r="L60" s="36" t="str">
        <f>IFERROR(_xlfn.XLOOKUP($B60,[1]Mestikset!$G$3:$G$32,[1]Mestikset!$H$3:$H$32,""),"")</f>
        <v/>
      </c>
      <c r="M60" s="36" t="str">
        <f>IFERROR(_xlfn.XLOOKUP($B60,[1]Mestikset!$K$3:$K$32,[1]Mestikset!$L$3:$L$32,""),"")</f>
        <v/>
      </c>
      <c r="N60" s="36" t="str">
        <f>IFERROR(_xlfn.XLOOKUP($B60,[1]Mestikset!$O$3:$O$32,[1]Mestikset!$P$3:$P$32,""),"")</f>
        <v/>
      </c>
      <c r="O60" s="36" t="str">
        <f>IFERROR(_xlfn.XLOOKUP($B60,[1]Mestikset!$S$3:$S$32,[1]Mestikset!$T$3:$T$32,""),"")</f>
        <v/>
      </c>
      <c r="P60" s="36" t="str">
        <f>IFERROR(_xlfn.XLOOKUP($B60,[1]Mestikset!$AM$3:$AM$32,[1]Mestikset!$AN$3:$AN$32,""),"")</f>
        <v/>
      </c>
      <c r="Q60" s="36" t="str">
        <f>IFERROR(_xlfn.XLOOKUP($B60,[1]Mestikset!$AA$3:$AA$32,[1]Mestikset!$AB$3:$AB$32,""),"")</f>
        <v/>
      </c>
      <c r="R60" s="36" t="str">
        <f>IFERROR(_xlfn.XLOOKUP($B60,[1]Mestikset!$W$3:$W$32,[1]Mestikset!$X$3:$X$32,""),"")</f>
        <v/>
      </c>
      <c r="S60" s="36">
        <f>IFERROR(_xlfn.XLOOKUP($B60,[1]Mestikset!$AE$3:$AE$32,[1]Mestikset!$AF$3:$AF$32,""),"")</f>
        <v>65</v>
      </c>
      <c r="T60" s="36" t="str">
        <f>IFERROR(_xlfn.XLOOKUP($B60,[1]Mestikset!$AI$3:$AI$32,[1]Mestikset!$AJ$3:$AJ$32,""),"")</f>
        <v/>
      </c>
      <c r="U60" s="36"/>
      <c r="V60" s="36" t="str">
        <f>IFERROR(_xlfn.XLOOKUP($B60,[1]Autumn!$B$1:$B$30,[1]Autumn!$C$1:$C$30,""),"")</f>
        <v/>
      </c>
      <c r="W60" s="36" t="str">
        <f>IFERROR(_xlfn.XLOOKUP($B60,[1]October!$B$1:$B$30,[1]October!$C$1:$C$30,""),"")</f>
        <v/>
      </c>
      <c r="X60" s="41" t="str">
        <f>IF(COUNTIF('[1]Halloween Texas-scramble'!$B$1:$B$15,$B60)+COUNTIF('[1]Halloween Texas-scramble'!$D$1:$D$15,$B60)+COUNTIF('[1]Halloween Texas-scramble'!$F$1:$F$15,$B60)=0,"",SUMIF('[1]Halloween Texas-scramble'!$B$1:$B$15,$B60,'[1]Halloween Texas-scramble'!$C$1:$C$15)+SUMIF('[1]Halloween Texas-scramble'!$D$1:$D$15,$B60,'[1]Halloween Texas-scramble'!$E$1:$E$15)+SUMIF('[1]Halloween Texas-scramble'!$F$1:$F$15,$B60,'[1]Halloween Texas-scramble'!$G$1:$G$15))</f>
        <v/>
      </c>
      <c r="Y60" s="36" t="str">
        <f>IFERROR(_xlfn.XLOOKUP($B60,[1]cupit!$B$2:$B$34,[1]cupit!$C$2:$C$34,""),"")</f>
        <v/>
      </c>
      <c r="Z60" s="36" t="str">
        <f>IFERROR(_xlfn.XLOOKUP($B60,[1]cupit!$F$2:$F$34,[1]cupit!$G$2:$G$34,""),"")</f>
        <v/>
      </c>
    </row>
    <row r="61" spans="1:26" x14ac:dyDescent="0.25">
      <c r="A61" s="23">
        <f>IF(D61&gt;0,_xlfn.RANK.EQ(D61,$D$6:$D$230,0),"")</f>
        <v>55</v>
      </c>
      <c r="B61" s="34" t="s">
        <v>71</v>
      </c>
      <c r="C61" s="35"/>
      <c r="D61" s="23">
        <f>SUM(E61:Z61)</f>
        <v>65</v>
      </c>
      <c r="E61" s="36"/>
      <c r="F61" s="36"/>
      <c r="G61" s="36"/>
      <c r="H61" s="36"/>
      <c r="I61" s="28"/>
      <c r="J61" s="26"/>
      <c r="K61" s="36" t="str">
        <f>IFERROR(_xlfn.XLOOKUP($B61,[1]Mestikset!$C$3:$C$32,[1]Mestikset!$D$3:$D$32,""),"")</f>
        <v/>
      </c>
      <c r="L61" s="36" t="str">
        <f>IFERROR(_xlfn.XLOOKUP($B61,[1]Mestikset!$G$3:$G$32,[1]Mestikset!$H$3:$H$32,""),"")</f>
        <v/>
      </c>
      <c r="M61" s="36">
        <f>IFERROR(_xlfn.XLOOKUP($B61,[1]Mestikset!$K$3:$K$32,[1]Mestikset!$L$3:$L$32,""),"")</f>
        <v>55</v>
      </c>
      <c r="N61" s="36" t="str">
        <f>IFERROR(_xlfn.XLOOKUP($B61,[1]Mestikset!$O$3:$O$32,[1]Mestikset!$P$3:$P$32,""),"")</f>
        <v/>
      </c>
      <c r="O61" s="36" t="str">
        <f>IFERROR(_xlfn.XLOOKUP($B61,[1]Mestikset!$S$3:$S$32,[1]Mestikset!$T$3:$T$32,""),"")</f>
        <v/>
      </c>
      <c r="P61" s="36" t="str">
        <f>IFERROR(_xlfn.XLOOKUP($B61,[1]Mestikset!$AM$3:$AM$32,[1]Mestikset!$AN$3:$AN$32,""),"")</f>
        <v/>
      </c>
      <c r="Q61" s="36" t="str">
        <f>IFERROR(_xlfn.XLOOKUP($B61,[1]Mestikset!$AA$3:$AA$32,[1]Mestikset!$AB$3:$AB$32,""),"")</f>
        <v/>
      </c>
      <c r="R61" s="36" t="str">
        <f>IFERROR(_xlfn.XLOOKUP($B61,[1]Mestikset!$W$3:$W$32,[1]Mestikset!$X$3:$X$32,""),"")</f>
        <v/>
      </c>
      <c r="S61" s="36" t="str">
        <f>IFERROR(_xlfn.XLOOKUP($B61,[1]Mestikset!$AE$3:$AE$32,[1]Mestikset!$AF$3:$AF$32,""),"")</f>
        <v/>
      </c>
      <c r="T61" s="36" t="str">
        <f>IFERROR(_xlfn.XLOOKUP($B61,[1]Mestikset!$AI$3:$AI$32,[1]Mestikset!$AJ$3:$AJ$32,""),"")</f>
        <v/>
      </c>
      <c r="U61" s="36"/>
      <c r="V61" s="36">
        <f>IFERROR(_xlfn.XLOOKUP($B61,[1]Autumn!$B$1:$B$30,[1]Autumn!$C$1:$C$30,""),"")</f>
        <v>10</v>
      </c>
      <c r="W61" s="36" t="str">
        <f>IFERROR(_xlfn.XLOOKUP($B61,[1]October!$B$1:$B$30,[1]October!$C$1:$C$30,""),"")</f>
        <v/>
      </c>
      <c r="X61" s="41" t="str">
        <f>IF(COUNTIF('[1]Halloween Texas-scramble'!$B$1:$B$15,$B61)+COUNTIF('[1]Halloween Texas-scramble'!$D$1:$D$15,$B61)+COUNTIF('[1]Halloween Texas-scramble'!$F$1:$F$15,$B61)=0,"",SUMIF('[1]Halloween Texas-scramble'!$B$1:$B$15,$B61,'[1]Halloween Texas-scramble'!$C$1:$C$15)+SUMIF('[1]Halloween Texas-scramble'!$D$1:$D$15,$B61,'[1]Halloween Texas-scramble'!$E$1:$E$15)+SUMIF('[1]Halloween Texas-scramble'!$F$1:$F$15,$B61,'[1]Halloween Texas-scramble'!$G$1:$G$15))</f>
        <v/>
      </c>
      <c r="Y61" s="36" t="str">
        <f>IFERROR(_xlfn.XLOOKUP($B61,[1]cupit!$B$2:$B$34,[1]cupit!$C$2:$C$34,""),"")</f>
        <v/>
      </c>
      <c r="Z61" s="36" t="str">
        <f>IFERROR(_xlfn.XLOOKUP($B61,[1]cupit!$F$2:$F$34,[1]cupit!$G$2:$G$34,""),"")</f>
        <v/>
      </c>
    </row>
    <row r="62" spans="1:26" x14ac:dyDescent="0.25">
      <c r="A62" s="23">
        <f>IF(D62&gt;0,_xlfn.RANK.EQ(D62,$D$6:$D$230,0),"")</f>
        <v>55</v>
      </c>
      <c r="B62" s="34" t="s">
        <v>64</v>
      </c>
      <c r="C62" s="35"/>
      <c r="D62" s="23">
        <f>SUM(E62:Z62)</f>
        <v>65</v>
      </c>
      <c r="E62" s="36"/>
      <c r="F62" s="36"/>
      <c r="G62" s="36"/>
      <c r="H62" s="36"/>
      <c r="I62" s="28"/>
      <c r="J62" s="26"/>
      <c r="K62" s="36" t="str">
        <f>IFERROR(_xlfn.XLOOKUP($B62,[1]Mestikset!$C$3:$C$32,[1]Mestikset!$D$3:$D$32,""),"")</f>
        <v/>
      </c>
      <c r="L62" s="36" t="str">
        <f>IFERROR(_xlfn.XLOOKUP($B62,[1]Mestikset!$G$3:$G$32,[1]Mestikset!$H$3:$H$32,""),"")</f>
        <v/>
      </c>
      <c r="M62" s="36" t="str">
        <f>IFERROR(_xlfn.XLOOKUP($B62,[1]Mestikset!$K$3:$K$32,[1]Mestikset!$L$3:$L$32,""),"")</f>
        <v/>
      </c>
      <c r="N62" s="36" t="str">
        <f>IFERROR(_xlfn.XLOOKUP($B62,[1]Mestikset!$O$3:$O$32,[1]Mestikset!$P$3:$P$32,""),"")</f>
        <v/>
      </c>
      <c r="O62" s="36" t="str">
        <f>IFERROR(_xlfn.XLOOKUP($B62,[1]Mestikset!$S$3:$S$32,[1]Mestikset!$T$3:$T$32,""),"")</f>
        <v/>
      </c>
      <c r="P62" s="36" t="str">
        <f>IFERROR(_xlfn.XLOOKUP($B62,[1]Mestikset!$AM$3:$AM$32,[1]Mestikset!$AN$3:$AN$32,""),"")</f>
        <v/>
      </c>
      <c r="Q62" s="36" t="str">
        <f>IFERROR(_xlfn.XLOOKUP($B62,[1]Mestikset!$AA$3:$AA$32,[1]Mestikset!$AB$3:$AB$32,""),"")</f>
        <v/>
      </c>
      <c r="R62" s="36" t="str">
        <f>IFERROR(_xlfn.XLOOKUP($B62,[1]Mestikset!$W$3:$W$32,[1]Mestikset!$X$3:$X$32,""),"")</f>
        <v/>
      </c>
      <c r="S62" s="36" t="str">
        <f>IFERROR(_xlfn.XLOOKUP($B62,[1]Mestikset!$AE$3:$AE$32,[1]Mestikset!$AF$3:$AF$32,""),"")</f>
        <v/>
      </c>
      <c r="T62" s="36">
        <f>IFERROR(_xlfn.XLOOKUP($B62,[1]Mestikset!$AI$3:$AI$32,[1]Mestikset!$AJ$3:$AJ$32,""),"")</f>
        <v>65</v>
      </c>
      <c r="U62" s="36"/>
      <c r="V62" s="36" t="str">
        <f>IFERROR(_xlfn.XLOOKUP($B62,[1]Autumn!$B$1:$B$30,[1]Autumn!$C$1:$C$30,""),"")</f>
        <v/>
      </c>
      <c r="W62" s="36" t="str">
        <f>IFERROR(_xlfn.XLOOKUP($B62,[1]October!$B$1:$B$30,[1]October!$C$1:$C$30,""),"")</f>
        <v/>
      </c>
      <c r="X62" s="41" t="str">
        <f>IF(COUNTIF('[1]Halloween Texas-scramble'!$B$1:$B$15,$B62)+COUNTIF('[1]Halloween Texas-scramble'!$D$1:$D$15,$B62)+COUNTIF('[1]Halloween Texas-scramble'!$F$1:$F$15,$B62)=0,"",SUMIF('[1]Halloween Texas-scramble'!$B$1:$B$15,$B62,'[1]Halloween Texas-scramble'!$C$1:$C$15)+SUMIF('[1]Halloween Texas-scramble'!$D$1:$D$15,$B62,'[1]Halloween Texas-scramble'!$E$1:$E$15)+SUMIF('[1]Halloween Texas-scramble'!$F$1:$F$15,$B62,'[1]Halloween Texas-scramble'!$G$1:$G$15))</f>
        <v/>
      </c>
      <c r="Y62" s="36" t="str">
        <f>IFERROR(_xlfn.XLOOKUP($B62,[1]cupit!$B$2:$B$34,[1]cupit!$C$2:$C$34,""),"")</f>
        <v/>
      </c>
      <c r="Z62" s="36" t="str">
        <f>IFERROR(_xlfn.XLOOKUP($B62,[1]cupit!$F$2:$F$34,[1]cupit!$G$2:$G$34,""),"")</f>
        <v/>
      </c>
    </row>
    <row r="63" spans="1:26" x14ac:dyDescent="0.25">
      <c r="A63" s="23">
        <f>IF(D63&gt;0,_xlfn.RANK.EQ(D63,$D$6:$D$230,0),"")</f>
        <v>55</v>
      </c>
      <c r="B63" s="34" t="s">
        <v>65</v>
      </c>
      <c r="C63" s="35"/>
      <c r="D63" s="23">
        <f>SUM(E63:Z63)</f>
        <v>65</v>
      </c>
      <c r="E63" s="36"/>
      <c r="F63" s="36"/>
      <c r="G63" s="36"/>
      <c r="H63" s="36"/>
      <c r="I63" s="28"/>
      <c r="J63" s="26"/>
      <c r="K63" s="36" t="str">
        <f>IFERROR(_xlfn.XLOOKUP($B63,[1]Mestikset!$C$3:$C$32,[1]Mestikset!$D$3:$D$32,""),"")</f>
        <v/>
      </c>
      <c r="L63" s="36" t="str">
        <f>IFERROR(_xlfn.XLOOKUP($B63,[1]Mestikset!$G$3:$G$32,[1]Mestikset!$H$3:$H$32,""),"")</f>
        <v/>
      </c>
      <c r="M63" s="36" t="str">
        <f>IFERROR(_xlfn.XLOOKUP($B63,[1]Mestikset!$K$3:$K$32,[1]Mestikset!$L$3:$L$32,""),"")</f>
        <v/>
      </c>
      <c r="N63" s="36" t="str">
        <f>IFERROR(_xlfn.XLOOKUP($B63,[1]Mestikset!$O$3:$O$32,[1]Mestikset!$P$3:$P$32,""),"")</f>
        <v/>
      </c>
      <c r="O63" s="36" t="str">
        <f>IFERROR(_xlfn.XLOOKUP($B63,[1]Mestikset!$S$3:$S$32,[1]Mestikset!$T$3:$T$32,""),"")</f>
        <v/>
      </c>
      <c r="P63" s="36">
        <f>IFERROR(_xlfn.XLOOKUP($B63,[1]Mestikset!$AM$3:$AM$32,[1]Mestikset!$AN$3:$AN$32,""),"")</f>
        <v>65</v>
      </c>
      <c r="Q63" s="36" t="str">
        <f>IFERROR(_xlfn.XLOOKUP($B63,[1]Mestikset!$AA$3:$AA$32,[1]Mestikset!$AB$3:$AB$32,""),"")</f>
        <v/>
      </c>
      <c r="R63" s="36" t="str">
        <f>IFERROR(_xlfn.XLOOKUP($B63,[1]Mestikset!$W$3:$W$32,[1]Mestikset!$X$3:$X$32,""),"")</f>
        <v/>
      </c>
      <c r="S63" s="36" t="str">
        <f>IFERROR(_xlfn.XLOOKUP($B63,[1]Mestikset!$AE$3:$AE$32,[1]Mestikset!$AF$3:$AF$32,""),"")</f>
        <v/>
      </c>
      <c r="T63" s="36" t="str">
        <f>IFERROR(_xlfn.XLOOKUP($B63,[1]Mestikset!$AI$3:$AI$32,[1]Mestikset!$AJ$3:$AJ$32,""),"")</f>
        <v/>
      </c>
      <c r="U63" s="36"/>
      <c r="V63" s="36" t="str">
        <f>IFERROR(_xlfn.XLOOKUP($B63,[1]Autumn!$B$1:$B$30,[1]Autumn!$C$1:$C$30,""),"")</f>
        <v/>
      </c>
      <c r="W63" s="36" t="str">
        <f>IFERROR(_xlfn.XLOOKUP($B63,[1]October!$B$1:$B$30,[1]October!$C$1:$C$30,""),"")</f>
        <v/>
      </c>
      <c r="X63" s="41" t="str">
        <f>IF(COUNTIF('[1]Halloween Texas-scramble'!$B$1:$B$15,$B63)+COUNTIF('[1]Halloween Texas-scramble'!$D$1:$D$15,$B63)+COUNTIF('[1]Halloween Texas-scramble'!$F$1:$F$15,$B63)=0,"",SUMIF('[1]Halloween Texas-scramble'!$B$1:$B$15,$B63,'[1]Halloween Texas-scramble'!$C$1:$C$15)+SUMIF('[1]Halloween Texas-scramble'!$D$1:$D$15,$B63,'[1]Halloween Texas-scramble'!$E$1:$E$15)+SUMIF('[1]Halloween Texas-scramble'!$F$1:$F$15,$B63,'[1]Halloween Texas-scramble'!$G$1:$G$15))</f>
        <v/>
      </c>
      <c r="Y63" s="36" t="str">
        <f>IFERROR(_xlfn.XLOOKUP($B63,[1]cupit!$B$2:$B$34,[1]cupit!$C$2:$C$34,""),"")</f>
        <v/>
      </c>
      <c r="Z63" s="36" t="str">
        <f>IFERROR(_xlfn.XLOOKUP($B63,[1]cupit!$F$2:$F$34,[1]cupit!$G$2:$G$34,""),"")</f>
        <v/>
      </c>
    </row>
    <row r="64" spans="1:26" x14ac:dyDescent="0.25">
      <c r="A64" s="23">
        <f>IF(D64&gt;0,_xlfn.RANK.EQ(D64,$D$6:$D$230,0),"")</f>
        <v>55</v>
      </c>
      <c r="B64" s="34" t="s">
        <v>66</v>
      </c>
      <c r="C64" s="35"/>
      <c r="D64" s="23">
        <f>SUM(E64:Z64)</f>
        <v>65</v>
      </c>
      <c r="E64" s="36"/>
      <c r="F64" s="36"/>
      <c r="G64" s="36"/>
      <c r="H64" s="36"/>
      <c r="I64" s="28"/>
      <c r="J64" s="26"/>
      <c r="K64" s="36" t="str">
        <f>IFERROR(_xlfn.XLOOKUP($B64,[1]Mestikset!$C$3:$C$32,[1]Mestikset!$D$3:$D$32,""),"")</f>
        <v/>
      </c>
      <c r="L64" s="36">
        <f>IFERROR(_xlfn.XLOOKUP($B64,[1]Mestikset!$G$3:$G$32,[1]Mestikset!$H$3:$H$32,""),"")</f>
        <v>65</v>
      </c>
      <c r="M64" s="36" t="str">
        <f>IFERROR(_xlfn.XLOOKUP($B64,[1]Mestikset!$K$3:$K$32,[1]Mestikset!$L$3:$L$32,""),"")</f>
        <v/>
      </c>
      <c r="N64" s="36" t="str">
        <f>IFERROR(_xlfn.XLOOKUP($B64,[1]Mestikset!$O$3:$O$32,[1]Mestikset!$P$3:$P$32,""),"")</f>
        <v/>
      </c>
      <c r="O64" s="36" t="str">
        <f>IFERROR(_xlfn.XLOOKUP($B64,[1]Mestikset!$S$3:$S$32,[1]Mestikset!$T$3:$T$32,""),"")</f>
        <v/>
      </c>
      <c r="P64" s="36" t="str">
        <f>IFERROR(_xlfn.XLOOKUP($B64,[1]Mestikset!$AM$3:$AM$32,[1]Mestikset!$AN$3:$AN$32,""),"")</f>
        <v/>
      </c>
      <c r="Q64" s="36" t="str">
        <f>IFERROR(_xlfn.XLOOKUP($B64,[1]Mestikset!$AA$3:$AA$32,[1]Mestikset!$AB$3:$AB$32,""),"")</f>
        <v/>
      </c>
      <c r="R64" s="36" t="str">
        <f>IFERROR(_xlfn.XLOOKUP($B64,[1]Mestikset!$W$3:$W$32,[1]Mestikset!$X$3:$X$32,""),"")</f>
        <v/>
      </c>
      <c r="S64" s="36" t="str">
        <f>IFERROR(_xlfn.XLOOKUP($B64,[1]Mestikset!$AE$3:$AE$32,[1]Mestikset!$AF$3:$AF$32,""),"")</f>
        <v/>
      </c>
      <c r="T64" s="36" t="str">
        <f>IFERROR(_xlfn.XLOOKUP($B64,[1]Mestikset!$AI$3:$AI$32,[1]Mestikset!$AJ$3:$AJ$32,""),"")</f>
        <v/>
      </c>
      <c r="U64" s="36"/>
      <c r="V64" s="36" t="str">
        <f>IFERROR(_xlfn.XLOOKUP($B64,[1]Autumn!$B$1:$B$30,[1]Autumn!$C$1:$C$30,""),"")</f>
        <v/>
      </c>
      <c r="W64" s="36" t="str">
        <f>IFERROR(_xlfn.XLOOKUP($B64,[1]October!$B$1:$B$30,[1]October!$C$1:$C$30,""),"")</f>
        <v/>
      </c>
      <c r="X64" s="41" t="str">
        <f>IF(COUNTIF('[1]Halloween Texas-scramble'!$B$1:$B$15,$B64)+COUNTIF('[1]Halloween Texas-scramble'!$D$1:$D$15,$B64)+COUNTIF('[1]Halloween Texas-scramble'!$F$1:$F$15,$B64)=0,"",SUMIF('[1]Halloween Texas-scramble'!$B$1:$B$15,$B64,'[1]Halloween Texas-scramble'!$C$1:$C$15)+SUMIF('[1]Halloween Texas-scramble'!$D$1:$D$15,$B64,'[1]Halloween Texas-scramble'!$E$1:$E$15)+SUMIF('[1]Halloween Texas-scramble'!$F$1:$F$15,$B64,'[1]Halloween Texas-scramble'!$G$1:$G$15))</f>
        <v/>
      </c>
      <c r="Y64" s="36" t="str">
        <f>IFERROR(_xlfn.XLOOKUP($B64,[1]cupit!$B$2:$B$34,[1]cupit!$C$2:$C$34,""),"")</f>
        <v/>
      </c>
      <c r="Z64" s="36" t="str">
        <f>IFERROR(_xlfn.XLOOKUP($B64,[1]cupit!$F$2:$F$34,[1]cupit!$G$2:$G$34,""),"")</f>
        <v/>
      </c>
    </row>
    <row r="65" spans="1:26" x14ac:dyDescent="0.25">
      <c r="A65" s="23">
        <f>IF(D65&gt;0,_xlfn.RANK.EQ(D65,$D$6:$D$230,0),"")</f>
        <v>60</v>
      </c>
      <c r="B65" s="30" t="s">
        <v>143</v>
      </c>
      <c r="C65" s="25"/>
      <c r="D65" s="23">
        <f>SUM(E65:Z65)</f>
        <v>61</v>
      </c>
      <c r="E65" s="27"/>
      <c r="F65" s="26">
        <v>12</v>
      </c>
      <c r="G65" s="27"/>
      <c r="H65" s="27"/>
      <c r="I65" s="27"/>
      <c r="J65" s="27"/>
      <c r="K65" s="27" t="str">
        <f>IFERROR(_xlfn.XLOOKUP($B65,[1]Mestikset!$C$3:$C$32,[1]Mestikset!$D$3:$D$32,""),"")</f>
        <v/>
      </c>
      <c r="L65" s="27" t="str">
        <f>IFERROR(_xlfn.XLOOKUP($B65,[1]Mestikset!$G$3:$G$32,[1]Mestikset!$H$3:$H$32,""),"")</f>
        <v/>
      </c>
      <c r="M65" s="27" t="str">
        <f>IFERROR(_xlfn.XLOOKUP($B65,[1]Mestikset!$K$3:$K$32,[1]Mestikset!$L$3:$L$32,""),"")</f>
        <v/>
      </c>
      <c r="N65" s="27" t="str">
        <f>IFERROR(_xlfn.XLOOKUP($B65,[1]Mestikset!$O$3:$O$32,[1]Mestikset!$P$3:$P$32,""),"")</f>
        <v/>
      </c>
      <c r="O65" s="28" t="str">
        <f>IFERROR(_xlfn.XLOOKUP($B65,[1]Mestikset!$S$3:$S$32,[1]Mestikset!$T$3:$T$32,""),"")</f>
        <v/>
      </c>
      <c r="P65" s="27" t="str">
        <f>IFERROR(_xlfn.XLOOKUP($B65,[1]Mestikset!$AM$3:$AM$32,[1]Mestikset!$AN$3:$AN$32,""),"")</f>
        <v/>
      </c>
      <c r="Q65" s="27" t="str">
        <f>IFERROR(_xlfn.XLOOKUP($B65,[1]Mestikset!$AA$3:$AA$32,[1]Mestikset!$AB$3:$AB$32,""),"")</f>
        <v/>
      </c>
      <c r="R65" s="27" t="str">
        <f>IFERROR(_xlfn.XLOOKUP($B65,[1]Mestikset!$W$3:$W$32,[1]Mestikset!$X$3:$X$32,""),"")</f>
        <v/>
      </c>
      <c r="S65" s="27" t="str">
        <f>IFERROR(_xlfn.XLOOKUP($B65,[1]Mestikset!$AE$3:$AE$32,[1]Mestikset!$AF$3:$AF$32,""),"")</f>
        <v/>
      </c>
      <c r="T65" s="27" t="str">
        <f>IFERROR(_xlfn.XLOOKUP($B65,[1]Mestikset!$AI$3:$AI$32,[1]Mestikset!$AJ$3:$AJ$32,""),"")</f>
        <v/>
      </c>
      <c r="U65" s="27">
        <v>3</v>
      </c>
      <c r="V65" s="28">
        <f>IFERROR(_xlfn.XLOOKUP($B65,[1]Autumn!$B$1:$B$30,[1]Autumn!$C$1:$C$30,""),"")</f>
        <v>45</v>
      </c>
      <c r="W65" s="27" t="str">
        <f>IFERROR(_xlfn.XLOOKUP($B65,[1]October!$B$1:$B$30,[1]October!$C$1:$C$30,""),"")</f>
        <v/>
      </c>
      <c r="X65" s="27">
        <f>IF(COUNTIF('[1]Halloween Texas-scramble'!$B$1:$B$15,$B65)+COUNTIF('[1]Halloween Texas-scramble'!$D$1:$D$15,$B65)+COUNTIF('[1]Halloween Texas-scramble'!$F$1:$F$15,$B65)=0,"",SUMIF('[1]Halloween Texas-scramble'!$B$1:$B$15,$B65,'[1]Halloween Texas-scramble'!$C$1:$C$15)+SUMIF('[1]Halloween Texas-scramble'!$D$1:$D$15,$B65,'[1]Halloween Texas-scramble'!$E$1:$E$15)+SUMIF('[1]Halloween Texas-scramble'!$F$1:$F$15,$B65,'[1]Halloween Texas-scramble'!$G$1:$G$15))</f>
        <v>1</v>
      </c>
      <c r="Y65" s="27" t="str">
        <f>IFERROR(_xlfn.XLOOKUP($B65,[1]cupit!$B$2:$B$34,[1]cupit!$C$2:$C$34,""),"")</f>
        <v/>
      </c>
      <c r="Z65" s="27" t="str">
        <f>IFERROR(_xlfn.XLOOKUP($B65,[1]cupit!$F$2:$F$34,[1]cupit!$G$2:$G$34,""),"")</f>
        <v/>
      </c>
    </row>
    <row r="66" spans="1:26" x14ac:dyDescent="0.25">
      <c r="A66" s="23">
        <f>IF(D66&gt;0,_xlfn.RANK.EQ(D66,$D$6:$D$230,0),"")</f>
        <v>61</v>
      </c>
      <c r="B66" s="34" t="s">
        <v>75</v>
      </c>
      <c r="C66" s="35"/>
      <c r="D66" s="23">
        <f>SUM(E66:Z66)</f>
        <v>59</v>
      </c>
      <c r="E66" s="36"/>
      <c r="F66" s="36"/>
      <c r="G66" s="36"/>
      <c r="H66" s="36"/>
      <c r="I66" s="28"/>
      <c r="J66" s="26"/>
      <c r="K66" s="36" t="str">
        <f>IFERROR(_xlfn.XLOOKUP($B66,[1]Mestikset!$C$3:$C$32,[1]Mestikset!$D$3:$D$32,""),"")</f>
        <v/>
      </c>
      <c r="L66" s="36" t="str">
        <f>IFERROR(_xlfn.XLOOKUP($B66,[1]Mestikset!$G$3:$G$32,[1]Mestikset!$H$3:$H$32,""),"")</f>
        <v/>
      </c>
      <c r="M66" s="36" t="str">
        <f>IFERROR(_xlfn.XLOOKUP($B66,[1]Mestikset!$K$3:$K$32,[1]Mestikset!$L$3:$L$32,""),"")</f>
        <v/>
      </c>
      <c r="N66" s="36" t="str">
        <f>IFERROR(_xlfn.XLOOKUP($B66,[1]Mestikset!$O$3:$O$32,[1]Mestikset!$P$3:$P$32,""),"")</f>
        <v/>
      </c>
      <c r="O66" s="36">
        <f>IFERROR(_xlfn.XLOOKUP($B66,[1]Mestikset!$S$3:$S$32,[1]Mestikset!$T$3:$T$32,""),"")</f>
        <v>55</v>
      </c>
      <c r="P66" s="36" t="str">
        <f>IFERROR(_xlfn.XLOOKUP($B66,[1]Mestikset!$AM$3:$AM$32,[1]Mestikset!$AN$3:$AN$32,""),"")</f>
        <v/>
      </c>
      <c r="Q66" s="36" t="str">
        <f>IFERROR(_xlfn.XLOOKUP($B66,[1]Mestikset!$AA$3:$AA$32,[1]Mestikset!$AB$3:$AB$32,""),"")</f>
        <v/>
      </c>
      <c r="R66" s="36" t="str">
        <f>IFERROR(_xlfn.XLOOKUP($B66,[1]Mestikset!$W$3:$W$32,[1]Mestikset!$X$3:$X$32,""),"")</f>
        <v/>
      </c>
      <c r="S66" s="36" t="str">
        <f>IFERROR(_xlfn.XLOOKUP($B66,[1]Mestikset!$AE$3:$AE$32,[1]Mestikset!$AF$3:$AF$32,""),"")</f>
        <v/>
      </c>
      <c r="T66" s="36" t="str">
        <f>IFERROR(_xlfn.XLOOKUP($B66,[1]Mestikset!$AI$3:$AI$32,[1]Mestikset!$AJ$3:$AJ$32,""),"")</f>
        <v/>
      </c>
      <c r="U66" s="36"/>
      <c r="V66" s="36">
        <f>IFERROR(_xlfn.XLOOKUP($B66,[1]Autumn!$B$1:$B$30,[1]Autumn!$C$1:$C$30,""),"")</f>
        <v>4</v>
      </c>
      <c r="W66" s="36" t="str">
        <f>IFERROR(_xlfn.XLOOKUP($B66,[1]October!$B$1:$B$30,[1]October!$C$1:$C$30,""),"")</f>
        <v/>
      </c>
      <c r="X66" s="41" t="str">
        <f>IF(COUNTIF('[1]Halloween Texas-scramble'!$B$1:$B$15,$B66)+COUNTIF('[1]Halloween Texas-scramble'!$D$1:$D$15,$B66)+COUNTIF('[1]Halloween Texas-scramble'!$F$1:$F$15,$B66)=0,"",SUMIF('[1]Halloween Texas-scramble'!$B$1:$B$15,$B66,'[1]Halloween Texas-scramble'!$C$1:$C$15)+SUMIF('[1]Halloween Texas-scramble'!$D$1:$D$15,$B66,'[1]Halloween Texas-scramble'!$E$1:$E$15)+SUMIF('[1]Halloween Texas-scramble'!$F$1:$F$15,$B66,'[1]Halloween Texas-scramble'!$G$1:$G$15))</f>
        <v/>
      </c>
      <c r="Y66" s="36" t="str">
        <f>IFERROR(_xlfn.XLOOKUP($B66,[1]cupit!$B$2:$B$34,[1]cupit!$C$2:$C$34,""),"")</f>
        <v/>
      </c>
      <c r="Z66" s="36" t="str">
        <f>IFERROR(_xlfn.XLOOKUP($B66,[1]cupit!$F$2:$F$34,[1]cupit!$G$2:$G$34,""),"")</f>
        <v/>
      </c>
    </row>
    <row r="67" spans="1:26" x14ac:dyDescent="0.25">
      <c r="A67" s="23">
        <f>IF(D67&gt;0,_xlfn.RANK.EQ(D67,$D$6:$D$230,0),"")</f>
        <v>61</v>
      </c>
      <c r="B67" s="30" t="s">
        <v>95</v>
      </c>
      <c r="C67" s="25"/>
      <c r="D67" s="23">
        <f>SUM(E67:Z67)</f>
        <v>59</v>
      </c>
      <c r="E67" s="27">
        <v>35</v>
      </c>
      <c r="F67" s="26"/>
      <c r="G67" s="27">
        <v>5</v>
      </c>
      <c r="H67" s="27"/>
      <c r="I67" s="27"/>
      <c r="J67" s="27"/>
      <c r="K67" s="27" t="str">
        <f>IFERROR(_xlfn.XLOOKUP($B67,[1]Mestikset!$C$3:$C$32,[1]Mestikset!$D$3:$D$32,""),"")</f>
        <v/>
      </c>
      <c r="L67" s="27" t="str">
        <f>IFERROR(_xlfn.XLOOKUP($B67,[1]Mestikset!$G$3:$G$32,[1]Mestikset!$H$3:$H$32,""),"")</f>
        <v/>
      </c>
      <c r="M67" s="27" t="str">
        <f>IFERROR(_xlfn.XLOOKUP($B67,[1]Mestikset!$K$3:$K$32,[1]Mestikset!$L$3:$L$32,""),"")</f>
        <v/>
      </c>
      <c r="N67" s="27" t="str">
        <f>IFERROR(_xlfn.XLOOKUP($B67,[1]Mestikset!$O$3:$O$32,[1]Mestikset!$P$3:$P$32,""),"")</f>
        <v/>
      </c>
      <c r="O67" s="27" t="str">
        <f>IFERROR(_xlfn.XLOOKUP($B67,[1]Mestikset!$S$3:$S$32,[1]Mestikset!$T$3:$T$32,""),"")</f>
        <v/>
      </c>
      <c r="P67" s="27" t="str">
        <f>IFERROR(_xlfn.XLOOKUP($B67,[1]Mestikset!$AM$3:$AM$32,[1]Mestikset!$AN$3:$AN$32,""),"")</f>
        <v/>
      </c>
      <c r="Q67" s="27" t="str">
        <f>IFERROR(_xlfn.XLOOKUP($B67,[1]Mestikset!$AA$3:$AA$32,[1]Mestikset!$AB$3:$AB$32,""),"")</f>
        <v/>
      </c>
      <c r="R67" s="27" t="str">
        <f>IFERROR(_xlfn.XLOOKUP($B67,[1]Mestikset!$W$3:$W$32,[1]Mestikset!$X$3:$X$32,""),"")</f>
        <v/>
      </c>
      <c r="S67" s="27" t="str">
        <f>IFERROR(_xlfn.XLOOKUP($B67,[1]Mestikset!$AE$3:$AE$32,[1]Mestikset!$AF$3:$AF$32,""),"")</f>
        <v/>
      </c>
      <c r="T67" s="27" t="str">
        <f>IFERROR(_xlfn.XLOOKUP($B67,[1]Mestikset!$AI$3:$AI$32,[1]Mestikset!$AJ$3:$AJ$32,""),"")</f>
        <v/>
      </c>
      <c r="U67" s="27"/>
      <c r="V67" s="27">
        <f>IFERROR(_xlfn.XLOOKUP($B67,[1]Autumn!$B$1:$B$30,[1]Autumn!$C$1:$C$30,""),"")</f>
        <v>12</v>
      </c>
      <c r="W67" s="27" t="str">
        <f>IFERROR(_xlfn.XLOOKUP($B67,[1]October!$B$1:$B$30,[1]October!$C$1:$C$30,""),"")</f>
        <v/>
      </c>
      <c r="X67" s="27">
        <f>IF(COUNTIF('[1]Halloween Texas-scramble'!$B$1:$B$15,$B67)+COUNTIF('[1]Halloween Texas-scramble'!$D$1:$D$15,$B67)+COUNTIF('[1]Halloween Texas-scramble'!$F$1:$F$15,$B67)=0,"",SUMIF('[1]Halloween Texas-scramble'!$B$1:$B$15,$B67,'[1]Halloween Texas-scramble'!$C$1:$C$15)+SUMIF('[1]Halloween Texas-scramble'!$D$1:$D$15,$B67,'[1]Halloween Texas-scramble'!$E$1:$E$15)+SUMIF('[1]Halloween Texas-scramble'!$F$1:$F$15,$B67,'[1]Halloween Texas-scramble'!$G$1:$G$15))</f>
        <v>2</v>
      </c>
      <c r="Y67" s="27">
        <f>IFERROR(_xlfn.XLOOKUP($B67,[1]cupit!$B$2:$B$34,[1]cupit!$C$2:$C$34,""),"")</f>
        <v>5</v>
      </c>
      <c r="Z67" s="27" t="str">
        <f>IFERROR(_xlfn.XLOOKUP($B67,[1]cupit!$F$2:$F$34,[1]cupit!$G$2:$G$34,""),"")</f>
        <v/>
      </c>
    </row>
    <row r="68" spans="1:26" x14ac:dyDescent="0.25">
      <c r="A68" s="23">
        <f>IF(D68&gt;0,_xlfn.RANK.EQ(D68,$D$6:$D$230,0),"")</f>
        <v>61</v>
      </c>
      <c r="B68" s="34" t="s">
        <v>76</v>
      </c>
      <c r="C68" s="35"/>
      <c r="D68" s="23">
        <f>SUM(E68:Z68)</f>
        <v>59</v>
      </c>
      <c r="E68" s="36"/>
      <c r="F68" s="36"/>
      <c r="G68" s="36"/>
      <c r="H68" s="36"/>
      <c r="I68" s="28"/>
      <c r="J68" s="26"/>
      <c r="K68" s="36">
        <f>IFERROR(_xlfn.XLOOKUP($B68,[1]Mestikset!$C$3:$C$32,[1]Mestikset!$D$3:$D$32,""),"")</f>
        <v>55</v>
      </c>
      <c r="L68" s="36" t="str">
        <f>IFERROR(_xlfn.XLOOKUP($B68,[1]Mestikset!$G$3:$G$32,[1]Mestikset!$H$3:$H$32,""),"")</f>
        <v/>
      </c>
      <c r="M68" s="36" t="str">
        <f>IFERROR(_xlfn.XLOOKUP($B68,[1]Mestikset!$K$3:$K$32,[1]Mestikset!$L$3:$L$32,""),"")</f>
        <v/>
      </c>
      <c r="N68" s="36" t="str">
        <f>IFERROR(_xlfn.XLOOKUP($B68,[1]Mestikset!$O$3:$O$32,[1]Mestikset!$P$3:$P$32,""),"")</f>
        <v/>
      </c>
      <c r="O68" s="36" t="str">
        <f>IFERROR(_xlfn.XLOOKUP($B68,[1]Mestikset!$S$3:$S$32,[1]Mestikset!$T$3:$T$32,""),"")</f>
        <v/>
      </c>
      <c r="P68" s="36" t="str">
        <f>IFERROR(_xlfn.XLOOKUP($B68,[1]Mestikset!$AM$3:$AM$32,[1]Mestikset!$AN$3:$AN$32,""),"")</f>
        <v/>
      </c>
      <c r="Q68" s="36" t="str">
        <f>IFERROR(_xlfn.XLOOKUP($B68,[1]Mestikset!$AA$3:$AA$32,[1]Mestikset!$AB$3:$AB$32,""),"")</f>
        <v/>
      </c>
      <c r="R68" s="36" t="str">
        <f>IFERROR(_xlfn.XLOOKUP($B68,[1]Mestikset!$W$3:$W$32,[1]Mestikset!$X$3:$X$32,""),"")</f>
        <v/>
      </c>
      <c r="S68" s="36" t="str">
        <f>IFERROR(_xlfn.XLOOKUP($B68,[1]Mestikset!$AE$3:$AE$32,[1]Mestikset!$AF$3:$AF$32,""),"")</f>
        <v/>
      </c>
      <c r="T68" s="36" t="str">
        <f>IFERROR(_xlfn.XLOOKUP($B68,[1]Mestikset!$AI$3:$AI$32,[1]Mestikset!$AJ$3:$AJ$32,""),"")</f>
        <v/>
      </c>
      <c r="U68" s="36"/>
      <c r="V68" s="36" t="str">
        <f>IFERROR(_xlfn.XLOOKUP($B68,[1]Autumn!$B$1:$B$30,[1]Autumn!$C$1:$C$30,""),"")</f>
        <v/>
      </c>
      <c r="W68" s="36" t="str">
        <f>IFERROR(_xlfn.XLOOKUP($B68,[1]October!$B$1:$B$30,[1]October!$C$1:$C$30,""),"")</f>
        <v/>
      </c>
      <c r="X68" s="41">
        <f>IF(COUNTIF('[1]Halloween Texas-scramble'!$B$1:$B$15,$B68)+COUNTIF('[1]Halloween Texas-scramble'!$D$1:$D$15,$B68)+COUNTIF('[1]Halloween Texas-scramble'!$F$1:$F$15,$B68)=0,"",SUMIF('[1]Halloween Texas-scramble'!$B$1:$B$15,$B68,'[1]Halloween Texas-scramble'!$C$1:$C$15)+SUMIF('[1]Halloween Texas-scramble'!$D$1:$D$15,$B68,'[1]Halloween Texas-scramble'!$E$1:$E$15)+SUMIF('[1]Halloween Texas-scramble'!$F$1:$F$15,$B68,'[1]Halloween Texas-scramble'!$G$1:$G$15))</f>
        <v>4</v>
      </c>
      <c r="Y68" s="36" t="str">
        <f>IFERROR(_xlfn.XLOOKUP($B68,[1]cupit!$B$2:$B$34,[1]cupit!$C$2:$C$34,""),"")</f>
        <v/>
      </c>
      <c r="Z68" s="36" t="str">
        <f>IFERROR(_xlfn.XLOOKUP($B68,[1]cupit!$F$2:$F$34,[1]cupit!$G$2:$G$34,""),"")</f>
        <v/>
      </c>
    </row>
    <row r="69" spans="1:26" x14ac:dyDescent="0.25">
      <c r="A69" s="23">
        <f>IF(D69&gt;0,_xlfn.RANK.EQ(D69,$D$6:$D$230,0),"")</f>
        <v>64</v>
      </c>
      <c r="B69" s="24" t="s">
        <v>78</v>
      </c>
      <c r="C69" s="25"/>
      <c r="D69" s="23">
        <f>SUM(E69:Z69)</f>
        <v>58</v>
      </c>
      <c r="E69" s="26"/>
      <c r="F69" s="27"/>
      <c r="G69" s="27">
        <v>12</v>
      </c>
      <c r="H69" s="28"/>
      <c r="I69" s="27"/>
      <c r="J69" s="26"/>
      <c r="K69" s="28" t="str">
        <f>IFERROR(_xlfn.XLOOKUP($B69,[1]Mestikset!$C$3:$C$32,[1]Mestikset!$D$3:$D$32,""),"")</f>
        <v/>
      </c>
      <c r="L69" s="27" t="str">
        <f>IFERROR(_xlfn.XLOOKUP($B69,[1]Mestikset!$G$3:$G$32,[1]Mestikset!$H$3:$H$32,""),"")</f>
        <v/>
      </c>
      <c r="M69" s="27" t="str">
        <f>IFERROR(_xlfn.XLOOKUP($B69,[1]Mestikset!$K$3:$K$32,[1]Mestikset!$L$3:$L$32,""),"")</f>
        <v/>
      </c>
      <c r="N69" s="27">
        <f>IFERROR(_xlfn.XLOOKUP($B69,[1]Mestikset!$O$3:$O$32,[1]Mestikset!$P$3:$P$32,""),"")</f>
        <v>40</v>
      </c>
      <c r="O69" s="27" t="str">
        <f>IFERROR(_xlfn.XLOOKUP($B69,[1]Mestikset!$S$3:$S$32,[1]Mestikset!$T$3:$T$32,""),"")</f>
        <v/>
      </c>
      <c r="P69" s="27" t="str">
        <f>IFERROR(_xlfn.XLOOKUP($B69,[1]Mestikset!$AM$3:$AM$32,[1]Mestikset!$AN$3:$AN$32,""),"")</f>
        <v/>
      </c>
      <c r="Q69" s="27" t="str">
        <f>IFERROR(_xlfn.XLOOKUP($B69,[1]Mestikset!$AA$3:$AA$32,[1]Mestikset!$AB$3:$AB$32,""),"")</f>
        <v/>
      </c>
      <c r="R69" s="27" t="str">
        <f>IFERROR(_xlfn.XLOOKUP($B69,[1]Mestikset!$W$3:$W$32,[1]Mestikset!$X$3:$X$32,""),"")</f>
        <v/>
      </c>
      <c r="S69" s="27" t="str">
        <f>IFERROR(_xlfn.XLOOKUP($B69,[1]Mestikset!$AE$3:$AE$32,[1]Mestikset!$AF$3:$AF$32,""),"")</f>
        <v/>
      </c>
      <c r="T69" s="27" t="str">
        <f>IFERROR(_xlfn.XLOOKUP($B69,[1]Mestikset!$AI$3:$AI$32,[1]Mestikset!$AJ$3:$AJ$32,""),"")</f>
        <v/>
      </c>
      <c r="U69" s="27"/>
      <c r="V69" s="27">
        <f>IFERROR(_xlfn.XLOOKUP($B69,[1]Autumn!$B$1:$B$30,[1]Autumn!$C$1:$C$30,""),"")</f>
        <v>6</v>
      </c>
      <c r="W69" s="27" t="str">
        <f>IFERROR(_xlfn.XLOOKUP($B69,[1]October!$B$1:$B$30,[1]October!$C$1:$C$30,""),"")</f>
        <v/>
      </c>
      <c r="X69" s="41" t="str">
        <f>IF(COUNTIF('[1]Halloween Texas-scramble'!$B$1:$B$15,$B69)+COUNTIF('[1]Halloween Texas-scramble'!$D$1:$D$15,$B69)+COUNTIF('[1]Halloween Texas-scramble'!$F$1:$F$15,$B69)=0,"",SUMIF('[1]Halloween Texas-scramble'!$B$1:$B$15,$B69,'[1]Halloween Texas-scramble'!$C$1:$C$15)+SUMIF('[1]Halloween Texas-scramble'!$D$1:$D$15,$B69,'[1]Halloween Texas-scramble'!$E$1:$E$15)+SUMIF('[1]Halloween Texas-scramble'!$F$1:$F$15,$B69,'[1]Halloween Texas-scramble'!$G$1:$G$15))</f>
        <v/>
      </c>
      <c r="Y69" s="27" t="str">
        <f>IFERROR(_xlfn.XLOOKUP($B69,[1]cupit!$B$2:$B$34,[1]cupit!$C$2:$C$34,""),"")</f>
        <v/>
      </c>
      <c r="Z69" s="27" t="str">
        <f>IFERROR(_xlfn.XLOOKUP($B69,[1]cupit!$F$2:$F$34,[1]cupit!$G$2:$G$34,""),"")</f>
        <v/>
      </c>
    </row>
    <row r="70" spans="1:26" x14ac:dyDescent="0.25">
      <c r="A70" s="23">
        <f>IF(D70&gt;0,_xlfn.RANK.EQ(D70,$D$6:$D$230,0),"")</f>
        <v>65</v>
      </c>
      <c r="B70" s="34" t="s">
        <v>69</v>
      </c>
      <c r="C70" s="35"/>
      <c r="D70" s="23">
        <f>SUM(E70:Z70)</f>
        <v>55</v>
      </c>
      <c r="E70" s="36"/>
      <c r="F70" s="36"/>
      <c r="G70" s="36"/>
      <c r="H70" s="36"/>
      <c r="I70" s="28"/>
      <c r="J70" s="26"/>
      <c r="K70" s="36" t="str">
        <f>IFERROR(_xlfn.XLOOKUP($B70,[1]Mestikset!$C$3:$C$32,[1]Mestikset!$D$3:$D$32,""),"")</f>
        <v/>
      </c>
      <c r="L70" s="36" t="str">
        <f>IFERROR(_xlfn.XLOOKUP($B70,[1]Mestikset!$G$3:$G$32,[1]Mestikset!$H$3:$H$32,""),"")</f>
        <v/>
      </c>
      <c r="M70" s="36" t="str">
        <f>IFERROR(_xlfn.XLOOKUP($B70,[1]Mestikset!$K$3:$K$32,[1]Mestikset!$L$3:$L$32,""),"")</f>
        <v/>
      </c>
      <c r="N70" s="36">
        <f>IFERROR(_xlfn.XLOOKUP($B70,[1]Mestikset!$O$3:$O$32,[1]Mestikset!$P$3:$P$32,""),"")</f>
        <v>55</v>
      </c>
      <c r="O70" s="36" t="str">
        <f>IFERROR(_xlfn.XLOOKUP($B70,[1]Mestikset!$S$3:$S$32,[1]Mestikset!$T$3:$T$32,""),"")</f>
        <v/>
      </c>
      <c r="P70" s="36" t="str">
        <f>IFERROR(_xlfn.XLOOKUP($B70,[1]Mestikset!$AM$3:$AM$32,[1]Mestikset!$AN$3:$AN$32,""),"")</f>
        <v/>
      </c>
      <c r="Q70" s="36" t="str">
        <f>IFERROR(_xlfn.XLOOKUP($B70,[1]Mestikset!$AA$3:$AA$32,[1]Mestikset!$AB$3:$AB$32,""),"")</f>
        <v/>
      </c>
      <c r="R70" s="36" t="str">
        <f>IFERROR(_xlfn.XLOOKUP($B70,[1]Mestikset!$W$3:$W$32,[1]Mestikset!$X$3:$X$32,""),"")</f>
        <v/>
      </c>
      <c r="S70" s="36" t="str">
        <f>IFERROR(_xlfn.XLOOKUP($B70,[1]Mestikset!$AE$3:$AE$32,[1]Mestikset!$AF$3:$AF$32,""),"")</f>
        <v/>
      </c>
      <c r="T70" s="36" t="str">
        <f>IFERROR(_xlfn.XLOOKUP($B70,[1]Mestikset!$AI$3:$AI$32,[1]Mestikset!$AJ$3:$AJ$32,""),"")</f>
        <v/>
      </c>
      <c r="U70" s="36"/>
      <c r="V70" s="36" t="str">
        <f>IFERROR(_xlfn.XLOOKUP($B70,[1]Autumn!$B$1:$B$30,[1]Autumn!$C$1:$C$30,""),"")</f>
        <v/>
      </c>
      <c r="W70" s="36" t="str">
        <f>IFERROR(_xlfn.XLOOKUP($B70,[1]October!$B$1:$B$30,[1]October!$C$1:$C$30,""),"")</f>
        <v/>
      </c>
      <c r="X70" s="41" t="str">
        <f>IF(COUNTIF('[1]Halloween Texas-scramble'!$B$1:$B$15,$B70)+COUNTIF('[1]Halloween Texas-scramble'!$D$1:$D$15,$B70)+COUNTIF('[1]Halloween Texas-scramble'!$F$1:$F$15,$B70)=0,"",SUMIF('[1]Halloween Texas-scramble'!$B$1:$B$15,$B70,'[1]Halloween Texas-scramble'!$C$1:$C$15)+SUMIF('[1]Halloween Texas-scramble'!$D$1:$D$15,$B70,'[1]Halloween Texas-scramble'!$E$1:$E$15)+SUMIF('[1]Halloween Texas-scramble'!$F$1:$F$15,$B70,'[1]Halloween Texas-scramble'!$G$1:$G$15))</f>
        <v/>
      </c>
      <c r="Y70" s="36" t="str">
        <f>IFERROR(_xlfn.XLOOKUP($B70,[1]cupit!$B$2:$B$34,[1]cupit!$C$2:$C$34,""),"")</f>
        <v/>
      </c>
      <c r="Z70" s="36" t="str">
        <f>IFERROR(_xlfn.XLOOKUP($B70,[1]cupit!$F$2:$F$34,[1]cupit!$G$2:$G$34,""),"")</f>
        <v/>
      </c>
    </row>
    <row r="71" spans="1:26" x14ac:dyDescent="0.25">
      <c r="A71" s="23">
        <f>IF(D71&gt;0,_xlfn.RANK.EQ(D71,$D$6:$D$230,0),"")</f>
        <v>65</v>
      </c>
      <c r="B71" s="34" t="s">
        <v>70</v>
      </c>
      <c r="C71" s="35"/>
      <c r="D71" s="23">
        <f>SUM(E71:Z71)</f>
        <v>55</v>
      </c>
      <c r="E71" s="36"/>
      <c r="F71" s="36"/>
      <c r="G71" s="36"/>
      <c r="H71" s="36"/>
      <c r="I71" s="28"/>
      <c r="J71" s="26"/>
      <c r="K71" s="36" t="str">
        <f>IFERROR(_xlfn.XLOOKUP($B71,[1]Mestikset!$C$3:$C$32,[1]Mestikset!$D$3:$D$32,""),"")</f>
        <v/>
      </c>
      <c r="L71" s="36" t="str">
        <f>IFERROR(_xlfn.XLOOKUP($B71,[1]Mestikset!$G$3:$G$32,[1]Mestikset!$H$3:$H$32,""),"")</f>
        <v/>
      </c>
      <c r="M71" s="36">
        <f>IFERROR(_xlfn.XLOOKUP($B71,[1]Mestikset!$K$3:$K$32,[1]Mestikset!$L$3:$L$32,""),"")</f>
        <v>55</v>
      </c>
      <c r="N71" s="36" t="str">
        <f>IFERROR(_xlfn.XLOOKUP($B71,[1]Mestikset!$O$3:$O$32,[1]Mestikset!$P$3:$P$32,""),"")</f>
        <v/>
      </c>
      <c r="O71" s="36" t="str">
        <f>IFERROR(_xlfn.XLOOKUP($B71,[1]Mestikset!$S$3:$S$32,[1]Mestikset!$T$3:$T$32,""),"")</f>
        <v/>
      </c>
      <c r="P71" s="36" t="str">
        <f>IFERROR(_xlfn.XLOOKUP($B71,[1]Mestikset!$AM$3:$AM$32,[1]Mestikset!$AN$3:$AN$32,""),"")</f>
        <v/>
      </c>
      <c r="Q71" s="36" t="str">
        <f>IFERROR(_xlfn.XLOOKUP($B71,[1]Mestikset!$AA$3:$AA$32,[1]Mestikset!$AB$3:$AB$32,""),"")</f>
        <v/>
      </c>
      <c r="R71" s="36" t="str">
        <f>IFERROR(_xlfn.XLOOKUP($B71,[1]Mestikset!$W$3:$W$32,[1]Mestikset!$X$3:$X$32,""),"")</f>
        <v/>
      </c>
      <c r="S71" s="36" t="str">
        <f>IFERROR(_xlfn.XLOOKUP($B71,[1]Mestikset!$AE$3:$AE$32,[1]Mestikset!$AF$3:$AF$32,""),"")</f>
        <v/>
      </c>
      <c r="T71" s="36" t="str">
        <f>IFERROR(_xlfn.XLOOKUP($B71,[1]Mestikset!$AI$3:$AI$32,[1]Mestikset!$AJ$3:$AJ$32,""),"")</f>
        <v/>
      </c>
      <c r="U71" s="36"/>
      <c r="V71" s="36" t="str">
        <f>IFERROR(_xlfn.XLOOKUP($B71,[1]Autumn!$B$1:$B$30,[1]Autumn!$C$1:$C$30,""),"")</f>
        <v/>
      </c>
      <c r="W71" s="36" t="str">
        <f>IFERROR(_xlfn.XLOOKUP($B71,[1]October!$B$1:$B$30,[1]October!$C$1:$C$30,""),"")</f>
        <v/>
      </c>
      <c r="X71" s="41" t="str">
        <f>IF(COUNTIF('[1]Halloween Texas-scramble'!$B$1:$B$15,$B71)+COUNTIF('[1]Halloween Texas-scramble'!$D$1:$D$15,$B71)+COUNTIF('[1]Halloween Texas-scramble'!$F$1:$F$15,$B71)=0,"",SUMIF('[1]Halloween Texas-scramble'!$B$1:$B$15,$B71,'[1]Halloween Texas-scramble'!$C$1:$C$15)+SUMIF('[1]Halloween Texas-scramble'!$D$1:$D$15,$B71,'[1]Halloween Texas-scramble'!$E$1:$E$15)+SUMIF('[1]Halloween Texas-scramble'!$F$1:$F$15,$B71,'[1]Halloween Texas-scramble'!$G$1:$G$15))</f>
        <v/>
      </c>
      <c r="Y71" s="36" t="str">
        <f>IFERROR(_xlfn.XLOOKUP($B71,[1]cupit!$B$2:$B$34,[1]cupit!$C$2:$C$34,""),"")</f>
        <v/>
      </c>
      <c r="Z71" s="36" t="str">
        <f>IFERROR(_xlfn.XLOOKUP($B71,[1]cupit!$F$2:$F$34,[1]cupit!$G$2:$G$34,""),"")</f>
        <v/>
      </c>
    </row>
    <row r="72" spans="1:26" x14ac:dyDescent="0.25">
      <c r="A72" s="23">
        <f>IF(D72&gt;0,_xlfn.RANK.EQ(D72,$D$6:$D$230,0),"")</f>
        <v>65</v>
      </c>
      <c r="B72" s="34" t="s">
        <v>72</v>
      </c>
      <c r="C72" s="35"/>
      <c r="D72" s="23">
        <f>SUM(E72:Z72)</f>
        <v>55</v>
      </c>
      <c r="E72" s="36"/>
      <c r="F72" s="36"/>
      <c r="G72" s="36"/>
      <c r="H72" s="36"/>
      <c r="I72" s="28"/>
      <c r="J72" s="26"/>
      <c r="K72" s="36" t="str">
        <f>IFERROR(_xlfn.XLOOKUP($B72,[1]Mestikset!$C$3:$C$32,[1]Mestikset!$D$3:$D$32,""),"")</f>
        <v/>
      </c>
      <c r="L72" s="36" t="str">
        <f>IFERROR(_xlfn.XLOOKUP($B72,[1]Mestikset!$G$3:$G$32,[1]Mestikset!$H$3:$H$32,""),"")</f>
        <v/>
      </c>
      <c r="M72" s="36" t="str">
        <f>IFERROR(_xlfn.XLOOKUP($B72,[1]Mestikset!$K$3:$K$32,[1]Mestikset!$L$3:$L$32,""),"")</f>
        <v/>
      </c>
      <c r="N72" s="36" t="str">
        <f>IFERROR(_xlfn.XLOOKUP($B72,[1]Mestikset!$O$3:$O$32,[1]Mestikset!$P$3:$P$32,""),"")</f>
        <v/>
      </c>
      <c r="O72" s="36">
        <f>IFERROR(_xlfn.XLOOKUP($B72,[1]Mestikset!$S$3:$S$32,[1]Mestikset!$T$3:$T$32,""),"")</f>
        <v>55</v>
      </c>
      <c r="P72" s="36" t="str">
        <f>IFERROR(_xlfn.XLOOKUP($B72,[1]Mestikset!$AM$3:$AM$32,[1]Mestikset!$AN$3:$AN$32,""),"")</f>
        <v/>
      </c>
      <c r="Q72" s="36" t="str">
        <f>IFERROR(_xlfn.XLOOKUP($B72,[1]Mestikset!$AA$3:$AA$32,[1]Mestikset!$AB$3:$AB$32,""),"")</f>
        <v/>
      </c>
      <c r="R72" s="36" t="str">
        <f>IFERROR(_xlfn.XLOOKUP($B72,[1]Mestikset!$W$3:$W$32,[1]Mestikset!$X$3:$X$32,""),"")</f>
        <v/>
      </c>
      <c r="S72" s="36" t="str">
        <f>IFERROR(_xlfn.XLOOKUP($B72,[1]Mestikset!$AE$3:$AE$32,[1]Mestikset!$AF$3:$AF$32,""),"")</f>
        <v/>
      </c>
      <c r="T72" s="36" t="str">
        <f>IFERROR(_xlfn.XLOOKUP($B72,[1]Mestikset!$AI$3:$AI$32,[1]Mestikset!$AJ$3:$AJ$32,""),"")</f>
        <v/>
      </c>
      <c r="U72" s="36"/>
      <c r="V72" s="36" t="str">
        <f>IFERROR(_xlfn.XLOOKUP($B72,[1]Autumn!$B$1:$B$30,[1]Autumn!$C$1:$C$30,""),"")</f>
        <v/>
      </c>
      <c r="W72" s="36" t="str">
        <f>IFERROR(_xlfn.XLOOKUP($B72,[1]October!$B$1:$B$30,[1]October!$C$1:$C$30,""),"")</f>
        <v/>
      </c>
      <c r="X72" s="41" t="str">
        <f>IF(COUNTIF('[1]Halloween Texas-scramble'!$B$1:$B$15,$B72)+COUNTIF('[1]Halloween Texas-scramble'!$D$1:$D$15,$B72)+COUNTIF('[1]Halloween Texas-scramble'!$F$1:$F$15,$B72)=0,"",SUMIF('[1]Halloween Texas-scramble'!$B$1:$B$15,$B72,'[1]Halloween Texas-scramble'!$C$1:$C$15)+SUMIF('[1]Halloween Texas-scramble'!$D$1:$D$15,$B72,'[1]Halloween Texas-scramble'!$E$1:$E$15)+SUMIF('[1]Halloween Texas-scramble'!$F$1:$F$15,$B72,'[1]Halloween Texas-scramble'!$G$1:$G$15))</f>
        <v/>
      </c>
      <c r="Y72" s="36" t="str">
        <f>IFERROR(_xlfn.XLOOKUP($B72,[1]cupit!$B$2:$B$34,[1]cupit!$C$2:$C$34,""),"")</f>
        <v/>
      </c>
      <c r="Z72" s="36" t="str">
        <f>IFERROR(_xlfn.XLOOKUP($B72,[1]cupit!$F$2:$F$34,[1]cupit!$G$2:$G$34,""),"")</f>
        <v/>
      </c>
    </row>
    <row r="73" spans="1:26" x14ac:dyDescent="0.25">
      <c r="A73" s="23">
        <f>IF(D73&gt;0,_xlfn.RANK.EQ(D73,$D$6:$D$230,0),"")</f>
        <v>65</v>
      </c>
      <c r="B73" s="34" t="s">
        <v>73</v>
      </c>
      <c r="C73" s="35"/>
      <c r="D73" s="23">
        <f>SUM(E73:Z73)</f>
        <v>55</v>
      </c>
      <c r="E73" s="36"/>
      <c r="F73" s="36"/>
      <c r="G73" s="36"/>
      <c r="H73" s="36"/>
      <c r="I73" s="28"/>
      <c r="J73" s="26"/>
      <c r="K73" s="36" t="str">
        <f>IFERROR(_xlfn.XLOOKUP($B73,[1]Mestikset!$C$3:$C$32,[1]Mestikset!$D$3:$D$32,""),"")</f>
        <v/>
      </c>
      <c r="L73" s="36" t="str">
        <f>IFERROR(_xlfn.XLOOKUP($B73,[1]Mestikset!$G$3:$G$32,[1]Mestikset!$H$3:$H$32,""),"")</f>
        <v/>
      </c>
      <c r="M73" s="36" t="str">
        <f>IFERROR(_xlfn.XLOOKUP($B73,[1]Mestikset!$K$3:$K$32,[1]Mestikset!$L$3:$L$32,""),"")</f>
        <v/>
      </c>
      <c r="N73" s="36">
        <f>IFERROR(_xlfn.XLOOKUP($B73,[1]Mestikset!$O$3:$O$32,[1]Mestikset!$P$3:$P$32,""),"")</f>
        <v>55</v>
      </c>
      <c r="O73" s="36" t="str">
        <f>IFERROR(_xlfn.XLOOKUP($B73,[1]Mestikset!$S$3:$S$32,[1]Mestikset!$T$3:$T$32,""),"")</f>
        <v/>
      </c>
      <c r="P73" s="36" t="str">
        <f>IFERROR(_xlfn.XLOOKUP($B73,[1]Mestikset!$AM$3:$AM$32,[1]Mestikset!$AN$3:$AN$32,""),"")</f>
        <v/>
      </c>
      <c r="Q73" s="36" t="str">
        <f>IFERROR(_xlfn.XLOOKUP($B73,[1]Mestikset!$AA$3:$AA$32,[1]Mestikset!$AB$3:$AB$32,""),"")</f>
        <v/>
      </c>
      <c r="R73" s="36" t="str">
        <f>IFERROR(_xlfn.XLOOKUP($B73,[1]Mestikset!$W$3:$W$32,[1]Mestikset!$X$3:$X$32,""),"")</f>
        <v/>
      </c>
      <c r="S73" s="36" t="str">
        <f>IFERROR(_xlfn.XLOOKUP($B73,[1]Mestikset!$AE$3:$AE$32,[1]Mestikset!$AF$3:$AF$32,""),"")</f>
        <v/>
      </c>
      <c r="T73" s="36" t="str">
        <f>IFERROR(_xlfn.XLOOKUP($B73,[1]Mestikset!$AI$3:$AI$32,[1]Mestikset!$AJ$3:$AJ$32,""),"")</f>
        <v/>
      </c>
      <c r="U73" s="36"/>
      <c r="V73" s="36" t="str">
        <f>IFERROR(_xlfn.XLOOKUP($B73,[1]Autumn!$B$1:$B$30,[1]Autumn!$C$1:$C$30,""),"")</f>
        <v/>
      </c>
      <c r="W73" s="36" t="str">
        <f>IFERROR(_xlfn.XLOOKUP($B73,[1]October!$B$1:$B$30,[1]October!$C$1:$C$30,""),"")</f>
        <v/>
      </c>
      <c r="X73" s="41" t="str">
        <f>IF(COUNTIF('[1]Halloween Texas-scramble'!$B$1:$B$15,$B73)+COUNTIF('[1]Halloween Texas-scramble'!$D$1:$D$15,$B73)+COUNTIF('[1]Halloween Texas-scramble'!$F$1:$F$15,$B73)=0,"",SUMIF('[1]Halloween Texas-scramble'!$B$1:$B$15,$B73,'[1]Halloween Texas-scramble'!$C$1:$C$15)+SUMIF('[1]Halloween Texas-scramble'!$D$1:$D$15,$B73,'[1]Halloween Texas-scramble'!$E$1:$E$15)+SUMIF('[1]Halloween Texas-scramble'!$F$1:$F$15,$B73,'[1]Halloween Texas-scramble'!$G$1:$G$15))</f>
        <v/>
      </c>
      <c r="Y73" s="36" t="str">
        <f>IFERROR(_xlfn.XLOOKUP($B73,[1]cupit!$B$2:$B$34,[1]cupit!$C$2:$C$34,""),"")</f>
        <v/>
      </c>
      <c r="Z73" s="36" t="str">
        <f>IFERROR(_xlfn.XLOOKUP($B73,[1]cupit!$F$2:$F$34,[1]cupit!$G$2:$G$34,""),"")</f>
        <v/>
      </c>
    </row>
    <row r="74" spans="1:26" x14ac:dyDescent="0.25">
      <c r="A74" s="23">
        <f>IF(D74&gt;0,_xlfn.RANK.EQ(D74,$D$6:$D$230,0),"")</f>
        <v>65</v>
      </c>
      <c r="B74" s="24" t="s">
        <v>74</v>
      </c>
      <c r="C74" s="25"/>
      <c r="D74" s="23">
        <f>SUM(E74:Z74)</f>
        <v>55</v>
      </c>
      <c r="E74" s="26"/>
      <c r="F74" s="28"/>
      <c r="G74" s="28">
        <v>55</v>
      </c>
      <c r="H74" s="27"/>
      <c r="I74" s="28"/>
      <c r="J74" s="27"/>
      <c r="K74" s="27" t="str">
        <f>IFERROR(_xlfn.XLOOKUP($B74,[1]Mestikset!$C$3:$C$32,[1]Mestikset!$D$3:$D$32,""),"")</f>
        <v/>
      </c>
      <c r="L74" s="27" t="str">
        <f>IFERROR(_xlfn.XLOOKUP($B74,[1]Mestikset!$G$3:$G$32,[1]Mestikset!$H$3:$H$32,""),"")</f>
        <v/>
      </c>
      <c r="M74" s="27" t="str">
        <f>IFERROR(_xlfn.XLOOKUP($B74,[1]Mestikset!$K$3:$K$32,[1]Mestikset!$L$3:$L$32,""),"")</f>
        <v/>
      </c>
      <c r="N74" s="27" t="str">
        <f>IFERROR(_xlfn.XLOOKUP($B74,[1]Mestikset!$O$3:$O$32,[1]Mestikset!$P$3:$P$32,""),"")</f>
        <v/>
      </c>
      <c r="O74" s="27" t="str">
        <f>IFERROR(_xlfn.XLOOKUP($B74,[1]Mestikset!$S$3:$S$32,[1]Mestikset!$T$3:$T$32,""),"")</f>
        <v/>
      </c>
      <c r="P74" s="27" t="str">
        <f>IFERROR(_xlfn.XLOOKUP($B74,[1]Mestikset!$AM$3:$AM$32,[1]Mestikset!$AN$3:$AN$32,""),"")</f>
        <v/>
      </c>
      <c r="Q74" s="27" t="str">
        <f>IFERROR(_xlfn.XLOOKUP($B74,[1]Mestikset!$AA$3:$AA$32,[1]Mestikset!$AB$3:$AB$32,""),"")</f>
        <v/>
      </c>
      <c r="R74" s="27" t="str">
        <f>IFERROR(_xlfn.XLOOKUP($B74,[1]Mestikset!$W$3:$W$32,[1]Mestikset!$X$3:$X$32,""),"")</f>
        <v/>
      </c>
      <c r="S74" s="27" t="str">
        <f>IFERROR(_xlfn.XLOOKUP($B74,[1]Mestikset!$AE$3:$AE$32,[1]Mestikset!$AF$3:$AF$32,""),"")</f>
        <v/>
      </c>
      <c r="T74" s="27" t="str">
        <f>IFERROR(_xlfn.XLOOKUP($B74,[1]Mestikset!$AI$3:$AI$32,[1]Mestikset!$AJ$3:$AJ$32,""),"")</f>
        <v/>
      </c>
      <c r="U74" s="27"/>
      <c r="V74" s="27" t="str">
        <f>IFERROR(_xlfn.XLOOKUP($B74,[1]Autumn!$B$1:$B$30,[1]Autumn!$C$1:$C$30,""),"")</f>
        <v/>
      </c>
      <c r="W74" s="27" t="str">
        <f>IFERROR(_xlfn.XLOOKUP($B74,[1]October!$B$1:$B$30,[1]October!$C$1:$C$30,""),"")</f>
        <v/>
      </c>
      <c r="X74" s="41" t="str">
        <f>IF(COUNTIF('[1]Halloween Texas-scramble'!$B$1:$B$15,$B74)+COUNTIF('[1]Halloween Texas-scramble'!$D$1:$D$15,$B74)+COUNTIF('[1]Halloween Texas-scramble'!$F$1:$F$15,$B74)=0,"",SUMIF('[1]Halloween Texas-scramble'!$B$1:$B$15,$B74,'[1]Halloween Texas-scramble'!$C$1:$C$15)+SUMIF('[1]Halloween Texas-scramble'!$D$1:$D$15,$B74,'[1]Halloween Texas-scramble'!$E$1:$E$15)+SUMIF('[1]Halloween Texas-scramble'!$F$1:$F$15,$B74,'[1]Halloween Texas-scramble'!$G$1:$G$15))</f>
        <v/>
      </c>
      <c r="Y74" s="27" t="str">
        <f>IFERROR(_xlfn.XLOOKUP($B74,[1]cupit!$B$2:$B$34,[1]cupit!$C$2:$C$34,""),"")</f>
        <v/>
      </c>
      <c r="Z74" s="27" t="str">
        <f>IFERROR(_xlfn.XLOOKUP($B74,[1]cupit!$F$2:$F$34,[1]cupit!$G$2:$G$34,""),"")</f>
        <v/>
      </c>
    </row>
    <row r="75" spans="1:26" x14ac:dyDescent="0.25">
      <c r="A75" s="23">
        <f>IF(D75&gt;0,_xlfn.RANK.EQ(D75,$D$6:$D$230,0),"")</f>
        <v>65</v>
      </c>
      <c r="B75" s="37" t="s">
        <v>126</v>
      </c>
      <c r="C75" s="33"/>
      <c r="D75" s="23">
        <f>SUM(E75:Z75)</f>
        <v>55</v>
      </c>
      <c r="E75" s="28"/>
      <c r="F75" s="27"/>
      <c r="G75" s="27"/>
      <c r="H75" s="27"/>
      <c r="I75" s="27">
        <v>6</v>
      </c>
      <c r="J75" s="28"/>
      <c r="K75" s="27">
        <f>IFERROR(_xlfn.XLOOKUP($B75,[1]Mestikset!$C$3:$C$32,[1]Mestikset!$D$3:$D$32,""),"")</f>
        <v>10</v>
      </c>
      <c r="L75" s="27" t="str">
        <f>IFERROR(_xlfn.XLOOKUP($B75,[1]Mestikset!$G$3:$G$32,[1]Mestikset!$H$3:$H$32,""),"")</f>
        <v/>
      </c>
      <c r="M75" s="27" t="str">
        <f>IFERROR(_xlfn.XLOOKUP($B75,[1]Mestikset!$K$3:$K$32,[1]Mestikset!$L$3:$L$32,""),"")</f>
        <v/>
      </c>
      <c r="N75" s="27" t="str">
        <f>IFERROR(_xlfn.XLOOKUP($B75,[1]Mestikset!$O$3:$O$32,[1]Mestikset!$P$3:$P$32,""),"")</f>
        <v/>
      </c>
      <c r="O75" s="28" t="str">
        <f>IFERROR(_xlfn.XLOOKUP($B75,[1]Mestikset!$S$3:$S$32,[1]Mestikset!$T$3:$T$32,""),"")</f>
        <v/>
      </c>
      <c r="P75" s="27" t="str">
        <f>IFERROR(_xlfn.XLOOKUP($B75,[1]Mestikset!$AM$3:$AM$32,[1]Mestikset!$AN$3:$AN$32,""),"")</f>
        <v/>
      </c>
      <c r="Q75" s="27" t="str">
        <f>IFERROR(_xlfn.XLOOKUP($B75,[1]Mestikset!$AA$3:$AA$32,[1]Mestikset!$AB$3:$AB$32,""),"")</f>
        <v/>
      </c>
      <c r="R75" s="27" t="str">
        <f>IFERROR(_xlfn.XLOOKUP($B75,[1]Mestikset!$W$3:$W$32,[1]Mestikset!$X$3:$X$32,""),"")</f>
        <v/>
      </c>
      <c r="S75" s="27" t="str">
        <f>IFERROR(_xlfn.XLOOKUP($B75,[1]Mestikset!$AE$3:$AE$32,[1]Mestikset!$AF$3:$AF$32,""),"")</f>
        <v/>
      </c>
      <c r="T75" s="27" t="str">
        <f>IFERROR(_xlfn.XLOOKUP($B75,[1]Mestikset!$AI$3:$AI$32,[1]Mestikset!$AJ$3:$AJ$32,""),"")</f>
        <v/>
      </c>
      <c r="U75" s="27">
        <v>6</v>
      </c>
      <c r="V75" s="28" t="str">
        <f>IFERROR(_xlfn.XLOOKUP($B75,[1]Autumn!$B$1:$B$30,[1]Autumn!$C$1:$C$30,""),"")</f>
        <v/>
      </c>
      <c r="W75" s="28" t="str">
        <f>IFERROR(_xlfn.XLOOKUP($B75,[1]October!$B$1:$B$30,[1]October!$C$1:$C$30,""),"")</f>
        <v/>
      </c>
      <c r="X75" s="27">
        <f>IF(COUNTIF('[1]Halloween Texas-scramble'!$B$1:$B$15,$B75)+COUNTIF('[1]Halloween Texas-scramble'!$D$1:$D$15,$B75)+COUNTIF('[1]Halloween Texas-scramble'!$F$1:$F$15,$B75)=0,"",SUMIF('[1]Halloween Texas-scramble'!$B$1:$B$15,$B75,'[1]Halloween Texas-scramble'!$C$1:$C$15)+SUMIF('[1]Halloween Texas-scramble'!$D$1:$D$15,$B75,'[1]Halloween Texas-scramble'!$E$1:$E$15)+SUMIF('[1]Halloween Texas-scramble'!$F$1:$F$15,$B75,'[1]Halloween Texas-scramble'!$G$1:$G$15))</f>
        <v>3</v>
      </c>
      <c r="Y75" s="27">
        <f>IFERROR(_xlfn.XLOOKUP($B75,[1]cupit!$B$2:$B$34,[1]cupit!$C$2:$C$34,""),"")</f>
        <v>15</v>
      </c>
      <c r="Z75" s="27">
        <f>IFERROR(_xlfn.XLOOKUP($B75,[1]cupit!$F$2:$F$34,[1]cupit!$G$2:$G$34,""),"")</f>
        <v>15</v>
      </c>
    </row>
    <row r="76" spans="1:26" x14ac:dyDescent="0.25">
      <c r="A76" s="23">
        <f>IF(D76&gt;0,_xlfn.RANK.EQ(D76,$D$6:$D$230,0),"")</f>
        <v>71</v>
      </c>
      <c r="B76" s="24" t="s">
        <v>77</v>
      </c>
      <c r="C76" s="25"/>
      <c r="D76" s="23">
        <f>SUM(E76:Z76)</f>
        <v>54</v>
      </c>
      <c r="E76" s="26">
        <v>28</v>
      </c>
      <c r="F76" s="27"/>
      <c r="G76" s="27"/>
      <c r="H76" s="27"/>
      <c r="I76" s="27"/>
      <c r="J76" s="27"/>
      <c r="K76" s="28" t="str">
        <f>IFERROR(_xlfn.XLOOKUP($B76,[1]Mestikset!$C$3:$C$32,[1]Mestikset!$D$3:$D$32,""),"")</f>
        <v/>
      </c>
      <c r="L76" s="27" t="str">
        <f>IFERROR(_xlfn.XLOOKUP($B76,[1]Mestikset!$G$3:$G$32,[1]Mestikset!$H$3:$H$32,""),"")</f>
        <v/>
      </c>
      <c r="M76" s="27" t="str">
        <f>IFERROR(_xlfn.XLOOKUP($B76,[1]Mestikset!$K$3:$K$32,[1]Mestikset!$L$3:$L$32,""),"")</f>
        <v/>
      </c>
      <c r="N76" s="27">
        <f>IFERROR(_xlfn.XLOOKUP($B76,[1]Mestikset!$O$3:$O$32,[1]Mestikset!$P$3:$P$32,""),"")</f>
        <v>26</v>
      </c>
      <c r="O76" s="27" t="str">
        <f>IFERROR(_xlfn.XLOOKUP($B76,[1]Mestikset!$S$3:$S$32,[1]Mestikset!$T$3:$T$32,""),"")</f>
        <v/>
      </c>
      <c r="P76" s="27" t="str">
        <f>IFERROR(_xlfn.XLOOKUP($B76,[1]Mestikset!$AM$3:$AM$32,[1]Mestikset!$AN$3:$AN$32,""),"")</f>
        <v/>
      </c>
      <c r="Q76" s="27" t="str">
        <f>IFERROR(_xlfn.XLOOKUP($B76,[1]Mestikset!$AA$3:$AA$32,[1]Mestikset!$AB$3:$AB$32,""),"")</f>
        <v/>
      </c>
      <c r="R76" s="27" t="str">
        <f>IFERROR(_xlfn.XLOOKUP($B76,[1]Mestikset!$W$3:$W$32,[1]Mestikset!$X$3:$X$32,""),"")</f>
        <v/>
      </c>
      <c r="S76" s="27" t="str">
        <f>IFERROR(_xlfn.XLOOKUP($B76,[1]Mestikset!$AE$3:$AE$32,[1]Mestikset!$AF$3:$AF$32,""),"")</f>
        <v/>
      </c>
      <c r="T76" s="27" t="str">
        <f>IFERROR(_xlfn.XLOOKUP($B76,[1]Mestikset!$AI$3:$AI$32,[1]Mestikset!$AJ$3:$AJ$32,""),"")</f>
        <v/>
      </c>
      <c r="U76" s="27"/>
      <c r="V76" s="27" t="str">
        <f>IFERROR(_xlfn.XLOOKUP($B76,[1]Autumn!$B$1:$B$30,[1]Autumn!$C$1:$C$30,""),"")</f>
        <v/>
      </c>
      <c r="W76" s="27" t="str">
        <f>IFERROR(_xlfn.XLOOKUP($B76,[1]October!$B$1:$B$30,[1]October!$C$1:$C$30,""),"")</f>
        <v/>
      </c>
      <c r="X76" s="41" t="str">
        <f>IF(COUNTIF('[1]Halloween Texas-scramble'!$B$1:$B$15,$B76)+COUNTIF('[1]Halloween Texas-scramble'!$D$1:$D$15,$B76)+COUNTIF('[1]Halloween Texas-scramble'!$F$1:$F$15,$B76)=0,"",SUMIF('[1]Halloween Texas-scramble'!$B$1:$B$15,$B76,'[1]Halloween Texas-scramble'!$C$1:$C$15)+SUMIF('[1]Halloween Texas-scramble'!$D$1:$D$15,$B76,'[1]Halloween Texas-scramble'!$E$1:$E$15)+SUMIF('[1]Halloween Texas-scramble'!$F$1:$F$15,$B76,'[1]Halloween Texas-scramble'!$G$1:$G$15))</f>
        <v/>
      </c>
      <c r="Y76" s="27" t="str">
        <f>IFERROR(_xlfn.XLOOKUP($B76,[1]cupit!$B$2:$B$34,[1]cupit!$C$2:$C$34,""),"")</f>
        <v/>
      </c>
      <c r="Z76" s="27" t="str">
        <f>IFERROR(_xlfn.XLOOKUP($B76,[1]cupit!$F$2:$F$34,[1]cupit!$G$2:$G$34,""),"")</f>
        <v/>
      </c>
    </row>
    <row r="77" spans="1:26" x14ac:dyDescent="0.25">
      <c r="A77" s="23">
        <f>IF(D77&gt;0,_xlfn.RANK.EQ(D77,$D$6:$D$230,0),"")</f>
        <v>72</v>
      </c>
      <c r="B77" s="30" t="s">
        <v>85</v>
      </c>
      <c r="C77" s="25"/>
      <c r="D77" s="23">
        <f>SUM(E77:Z77)</f>
        <v>52</v>
      </c>
      <c r="E77" s="27"/>
      <c r="F77" s="26"/>
      <c r="G77" s="27">
        <v>22</v>
      </c>
      <c r="H77" s="27">
        <v>20</v>
      </c>
      <c r="I77" s="27"/>
      <c r="J77" s="27"/>
      <c r="K77" s="27" t="str">
        <f>IFERROR(_xlfn.XLOOKUP($B77,[1]Mestikset!$C$3:$C$32,[1]Mestikset!$D$3:$D$32,""),"")</f>
        <v/>
      </c>
      <c r="L77" s="27" t="str">
        <f>IFERROR(_xlfn.XLOOKUP($B77,[1]Mestikset!$G$3:$G$32,[1]Mestikset!$H$3:$H$32,""),"")</f>
        <v/>
      </c>
      <c r="M77" s="27" t="str">
        <f>IFERROR(_xlfn.XLOOKUP($B77,[1]Mestikset!$K$3:$K$32,[1]Mestikset!$L$3:$L$32,""),"")</f>
        <v/>
      </c>
      <c r="N77" s="27" t="str">
        <f>IFERROR(_xlfn.XLOOKUP($B77,[1]Mestikset!$O$3:$O$32,[1]Mestikset!$P$3:$P$32,""),"")</f>
        <v/>
      </c>
      <c r="O77" s="28" t="str">
        <f>IFERROR(_xlfn.XLOOKUP($B77,[1]Mestikset!$S$3:$S$32,[1]Mestikset!$T$3:$T$32,""),"")</f>
        <v/>
      </c>
      <c r="P77" s="27" t="str">
        <f>IFERROR(_xlfn.XLOOKUP($B77,[1]Mestikset!$AM$3:$AM$32,[1]Mestikset!$AN$3:$AN$32,""),"")</f>
        <v/>
      </c>
      <c r="Q77" s="27" t="str">
        <f>IFERROR(_xlfn.XLOOKUP($B77,[1]Mestikset!$AA$3:$AA$32,[1]Mestikset!$AB$3:$AB$32,""),"")</f>
        <v/>
      </c>
      <c r="R77" s="27" t="str">
        <f>IFERROR(_xlfn.XLOOKUP($B77,[1]Mestikset!$W$3:$W$32,[1]Mestikset!$X$3:$X$32,""),"")</f>
        <v/>
      </c>
      <c r="S77" s="27" t="str">
        <f>IFERROR(_xlfn.XLOOKUP($B77,[1]Mestikset!$AE$3:$AE$32,[1]Mestikset!$AF$3:$AF$32,""),"")</f>
        <v/>
      </c>
      <c r="T77" s="27" t="str">
        <f>IFERROR(_xlfn.XLOOKUP($B77,[1]Mestikset!$AI$3:$AI$32,[1]Mestikset!$AJ$3:$AJ$32,""),"")</f>
        <v/>
      </c>
      <c r="U77" s="27"/>
      <c r="V77" s="27" t="str">
        <f>IFERROR(_xlfn.XLOOKUP($B77,[1]Autumn!$B$1:$B$30,[1]Autumn!$C$1:$C$30,""),"")</f>
        <v/>
      </c>
      <c r="W77" s="27" t="str">
        <f>IFERROR(_xlfn.XLOOKUP($B77,[1]October!$B$1:$B$30,[1]October!$C$1:$C$30,""),"")</f>
        <v/>
      </c>
      <c r="X77" s="27" t="str">
        <f>IF(COUNTIF('[1]Halloween Texas-scramble'!$B$1:$B$15,$B77)+COUNTIF('[1]Halloween Texas-scramble'!$D$1:$D$15,$B77)+COUNTIF('[1]Halloween Texas-scramble'!$F$1:$F$15,$B77)=0,"",SUMIF('[1]Halloween Texas-scramble'!$B$1:$B$15,$B77,'[1]Halloween Texas-scramble'!$C$1:$C$15)+SUMIF('[1]Halloween Texas-scramble'!$D$1:$D$15,$B77,'[1]Halloween Texas-scramble'!$E$1:$E$15)+SUMIF('[1]Halloween Texas-scramble'!$F$1:$F$15,$B77,'[1]Halloween Texas-scramble'!$G$1:$G$15))</f>
        <v/>
      </c>
      <c r="Y77" s="27">
        <f>IFERROR(_xlfn.XLOOKUP($B77,[1]cupit!$B$2:$B$34,[1]cupit!$C$2:$C$34,""),"")</f>
        <v>5</v>
      </c>
      <c r="Z77" s="27">
        <f>IFERROR(_xlfn.XLOOKUP($B77,[1]cupit!$F$2:$F$34,[1]cupit!$G$2:$G$34,""),"")</f>
        <v>5</v>
      </c>
    </row>
    <row r="78" spans="1:26" x14ac:dyDescent="0.25">
      <c r="A78" s="23">
        <f>IF(D78&gt;0,_xlfn.RANK.EQ(D78,$D$6:$D$230,0),"")</f>
        <v>72</v>
      </c>
      <c r="B78" s="42" t="s">
        <v>128</v>
      </c>
      <c r="C78" s="25"/>
      <c r="D78" s="23">
        <f>SUM(E78:Z78)</f>
        <v>52</v>
      </c>
      <c r="E78" s="26"/>
      <c r="F78" s="27"/>
      <c r="G78" s="28">
        <v>14</v>
      </c>
      <c r="H78" s="27"/>
      <c r="I78" s="27"/>
      <c r="J78" s="27"/>
      <c r="K78" s="27">
        <f>IFERROR(_xlfn.XLOOKUP($B78,[1]Mestikset!$C$3:$C$32,[1]Mestikset!$D$3:$D$32,""),"")</f>
        <v>8</v>
      </c>
      <c r="L78" s="27" t="str">
        <f>IFERROR(_xlfn.XLOOKUP($B78,[1]Mestikset!$G$3:$G$32,[1]Mestikset!$H$3:$H$32,""),"")</f>
        <v/>
      </c>
      <c r="M78" s="27" t="str">
        <f>IFERROR(_xlfn.XLOOKUP($B78,[1]Mestikset!$K$3:$K$32,[1]Mestikset!$L$3:$L$32,""),"")</f>
        <v/>
      </c>
      <c r="N78" s="28" t="str">
        <f>IFERROR(_xlfn.XLOOKUP($B78,[1]Mestikset!$O$3:$O$32,[1]Mestikset!$P$3:$P$32,""),"")</f>
        <v/>
      </c>
      <c r="O78" s="27" t="str">
        <f>IFERROR(_xlfn.XLOOKUP($B78,[1]Mestikset!$S$3:$S$32,[1]Mestikset!$T$3:$T$32,""),"")</f>
        <v/>
      </c>
      <c r="P78" s="27" t="str">
        <f>IFERROR(_xlfn.XLOOKUP($B78,[1]Mestikset!$AM$3:$AM$32,[1]Mestikset!$AN$3:$AN$32,""),"")</f>
        <v/>
      </c>
      <c r="Q78" s="27" t="str">
        <f>IFERROR(_xlfn.XLOOKUP($B78,[1]Mestikset!$AA$3:$AA$32,[1]Mestikset!$AB$3:$AB$32,""),"")</f>
        <v/>
      </c>
      <c r="R78" s="27" t="str">
        <f>IFERROR(_xlfn.XLOOKUP($B78,[1]Mestikset!$W$3:$W$32,[1]Mestikset!$X$3:$X$32,""),"")</f>
        <v/>
      </c>
      <c r="S78" s="27" t="str">
        <f>IFERROR(_xlfn.XLOOKUP($B78,[1]Mestikset!$AE$3:$AE$32,[1]Mestikset!$AF$3:$AF$32,""),"")</f>
        <v/>
      </c>
      <c r="T78" s="27" t="str">
        <f>IFERROR(_xlfn.XLOOKUP($B78,[1]Mestikset!$AI$3:$AI$32,[1]Mestikset!$AJ$3:$AJ$32,""),"")</f>
        <v/>
      </c>
      <c r="U78" s="27"/>
      <c r="V78" s="27" t="str">
        <f>IFERROR(_xlfn.XLOOKUP($B78,[1]Autumn!$B$1:$B$30,[1]Autumn!$C$1:$C$30,""),"")</f>
        <v/>
      </c>
      <c r="W78" s="27" t="str">
        <f>IFERROR(_xlfn.XLOOKUP($B78,[1]October!$B$1:$B$30,[1]October!$C$1:$C$30,""),"")</f>
        <v/>
      </c>
      <c r="X78" s="27" t="str">
        <f>IF(COUNTIF('[1]Halloween Texas-scramble'!$B$1:$B$15,$B78)+COUNTIF('[1]Halloween Texas-scramble'!$D$1:$D$15,$B78)+COUNTIF('[1]Halloween Texas-scramble'!$F$1:$F$15,$B78)=0,"",SUMIF('[1]Halloween Texas-scramble'!$B$1:$B$15,$B78,'[1]Halloween Texas-scramble'!$C$1:$C$15)+SUMIF('[1]Halloween Texas-scramble'!$D$1:$D$15,$B78,'[1]Halloween Texas-scramble'!$E$1:$E$15)+SUMIF('[1]Halloween Texas-scramble'!$F$1:$F$15,$B78,'[1]Halloween Texas-scramble'!$G$1:$G$15))</f>
        <v/>
      </c>
      <c r="Y78" s="27">
        <f>IFERROR(_xlfn.XLOOKUP($B78,[1]cupit!$B$2:$B$34,[1]cupit!$C$2:$C$34,""),"")</f>
        <v>30</v>
      </c>
      <c r="Z78" s="27" t="str">
        <f>IFERROR(_xlfn.XLOOKUP($B78,[1]cupit!$F$2:$F$34,[1]cupit!$G$2:$G$34,""),"")</f>
        <v/>
      </c>
    </row>
    <row r="79" spans="1:26" x14ac:dyDescent="0.25">
      <c r="A79" s="23">
        <f>IF(D79&gt;0,_xlfn.RANK.EQ(D79,$D$6:$D$230,0),"")</f>
        <v>74</v>
      </c>
      <c r="B79" s="37" t="s">
        <v>119</v>
      </c>
      <c r="C79" s="33"/>
      <c r="D79" s="23">
        <f>SUM(E79:Z79)</f>
        <v>51</v>
      </c>
      <c r="E79" s="28">
        <v>1</v>
      </c>
      <c r="F79" s="28"/>
      <c r="G79" s="27"/>
      <c r="H79" s="27"/>
      <c r="I79" s="28"/>
      <c r="J79" s="27"/>
      <c r="K79" s="27" t="str">
        <f>IFERROR(_xlfn.XLOOKUP($B79,[1]Mestikset!$C$3:$C$32,[1]Mestikset!$D$3:$D$32,""),"")</f>
        <v/>
      </c>
      <c r="L79" s="27" t="str">
        <f>IFERROR(_xlfn.XLOOKUP($B79,[1]Mestikset!$G$3:$G$32,[1]Mestikset!$H$3:$H$32,""),"")</f>
        <v/>
      </c>
      <c r="M79" s="27" t="str">
        <f>IFERROR(_xlfn.XLOOKUP($B79,[1]Mestikset!$K$3:$K$32,[1]Mestikset!$L$3:$L$32,""),"")</f>
        <v/>
      </c>
      <c r="N79" s="27">
        <f>IFERROR(_xlfn.XLOOKUP($B79,[1]Mestikset!$O$3:$O$32,[1]Mestikset!$P$3:$P$32,""),"")</f>
        <v>24</v>
      </c>
      <c r="O79" s="27" t="str">
        <f>IFERROR(_xlfn.XLOOKUP($B79,[1]Mestikset!$S$3:$S$32,[1]Mestikset!$T$3:$T$32,""),"")</f>
        <v/>
      </c>
      <c r="P79" s="27" t="str">
        <f>IFERROR(_xlfn.XLOOKUP($B79,[1]Mestikset!$AM$3:$AM$32,[1]Mestikset!$AN$3:$AN$32,""),"")</f>
        <v/>
      </c>
      <c r="Q79" s="27" t="str">
        <f>IFERROR(_xlfn.XLOOKUP($B79,[1]Mestikset!$AA$3:$AA$32,[1]Mestikset!$AB$3:$AB$32,""),"")</f>
        <v/>
      </c>
      <c r="R79" s="27" t="str">
        <f>IFERROR(_xlfn.XLOOKUP($B79,[1]Mestikset!$W$3:$W$32,[1]Mestikset!$X$3:$X$32,""),"")</f>
        <v/>
      </c>
      <c r="S79" s="27" t="str">
        <f>IFERROR(_xlfn.XLOOKUP($B79,[1]Mestikset!$AE$3:$AE$32,[1]Mestikset!$AF$3:$AF$32,""),"")</f>
        <v/>
      </c>
      <c r="T79" s="27" t="str">
        <f>IFERROR(_xlfn.XLOOKUP($B79,[1]Mestikset!$AI$3:$AI$32,[1]Mestikset!$AJ$3:$AJ$32,""),"")</f>
        <v/>
      </c>
      <c r="U79" s="27"/>
      <c r="V79" s="27">
        <f>IFERROR(_xlfn.XLOOKUP($B79,[1]Autumn!$B$1:$B$30,[1]Autumn!$C$1:$C$30,""),"")</f>
        <v>26</v>
      </c>
      <c r="W79" s="27" t="str">
        <f>IFERROR(_xlfn.XLOOKUP($B79,[1]October!$B$1:$B$30,[1]October!$C$1:$C$30,""),"")</f>
        <v/>
      </c>
      <c r="X79" s="27" t="str">
        <f>IF(COUNTIF('[1]Halloween Texas-scramble'!$B$1:$B$15,$B79)+COUNTIF('[1]Halloween Texas-scramble'!$D$1:$D$15,$B79)+COUNTIF('[1]Halloween Texas-scramble'!$F$1:$F$15,$B79)=0,"",SUMIF('[1]Halloween Texas-scramble'!$B$1:$B$15,$B79,'[1]Halloween Texas-scramble'!$C$1:$C$15)+SUMIF('[1]Halloween Texas-scramble'!$D$1:$D$15,$B79,'[1]Halloween Texas-scramble'!$E$1:$E$15)+SUMIF('[1]Halloween Texas-scramble'!$F$1:$F$15,$B79,'[1]Halloween Texas-scramble'!$G$1:$G$15))</f>
        <v/>
      </c>
      <c r="Y79" s="27" t="str">
        <f>IFERROR(_xlfn.XLOOKUP($B79,[1]cupit!$B$2:$B$34,[1]cupit!$C$2:$C$34,""),"")</f>
        <v/>
      </c>
      <c r="Z79" s="27" t="str">
        <f>IFERROR(_xlfn.XLOOKUP($B79,[1]cupit!$F$2:$F$34,[1]cupit!$G$2:$G$34,""),"")</f>
        <v/>
      </c>
    </row>
    <row r="80" spans="1:26" x14ac:dyDescent="0.25">
      <c r="A80" s="23">
        <f>IF(D80&gt;0,_xlfn.RANK.EQ(D80,$D$6:$D$230,0),"")</f>
        <v>75</v>
      </c>
      <c r="B80" s="32" t="s">
        <v>81</v>
      </c>
      <c r="C80" s="33"/>
      <c r="D80" s="23">
        <f>SUM(E80:Z80)</f>
        <v>50</v>
      </c>
      <c r="E80" s="27"/>
      <c r="F80" s="28"/>
      <c r="G80" s="27">
        <v>10</v>
      </c>
      <c r="H80" s="27"/>
      <c r="I80" s="27"/>
      <c r="J80" s="27"/>
      <c r="K80" s="28" t="str">
        <f>IFERROR(_xlfn.XLOOKUP($B80,[1]Mestikset!$C$3:$C$32,[1]Mestikset!$D$3:$D$32,""),"")</f>
        <v/>
      </c>
      <c r="L80" s="27" t="str">
        <f>IFERROR(_xlfn.XLOOKUP($B80,[1]Mestikset!$G$3:$G$32,[1]Mestikset!$H$3:$H$32,""),"")</f>
        <v/>
      </c>
      <c r="M80" s="27" t="str">
        <f>IFERROR(_xlfn.XLOOKUP($B80,[1]Mestikset!$K$3:$K$32,[1]Mestikset!$L$3:$L$32,""),"")</f>
        <v/>
      </c>
      <c r="N80" s="27" t="str">
        <f>IFERROR(_xlfn.XLOOKUP($B80,[1]Mestikset!$O$3:$O$32,[1]Mestikset!$P$3:$P$32,""),"")</f>
        <v/>
      </c>
      <c r="O80" s="27">
        <f>IFERROR(_xlfn.XLOOKUP($B80,[1]Mestikset!$S$3:$S$32,[1]Mestikset!$T$3:$T$32,""),"")</f>
        <v>35</v>
      </c>
      <c r="P80" s="27" t="str">
        <f>IFERROR(_xlfn.XLOOKUP($B80,[1]Mestikset!$AM$3:$AM$32,[1]Mestikset!$AN$3:$AN$32,""),"")</f>
        <v/>
      </c>
      <c r="Q80" s="27" t="str">
        <f>IFERROR(_xlfn.XLOOKUP($B80,[1]Mestikset!$AA$3:$AA$32,[1]Mestikset!$AB$3:$AB$32,""),"")</f>
        <v/>
      </c>
      <c r="R80" s="27" t="str">
        <f>IFERROR(_xlfn.XLOOKUP($B80,[1]Mestikset!$W$3:$W$32,[1]Mestikset!$X$3:$X$32,""),"")</f>
        <v/>
      </c>
      <c r="S80" s="27" t="str">
        <f>IFERROR(_xlfn.XLOOKUP($B80,[1]Mestikset!$AE$3:$AE$32,[1]Mestikset!$AF$3:$AF$32,""),"")</f>
        <v/>
      </c>
      <c r="T80" s="27" t="str">
        <f>IFERROR(_xlfn.XLOOKUP($B80,[1]Mestikset!$AI$3:$AI$32,[1]Mestikset!$AJ$3:$AJ$32,""),"")</f>
        <v/>
      </c>
      <c r="U80" s="27"/>
      <c r="V80" s="28">
        <f>IFERROR(_xlfn.XLOOKUP($B80,[1]Autumn!$B$1:$B$30,[1]Autumn!$C$1:$C$30,""),"")</f>
        <v>5</v>
      </c>
      <c r="W80" s="27" t="str">
        <f>IFERROR(_xlfn.XLOOKUP($B80,[1]October!$B$1:$B$30,[1]October!$C$1:$C$30,""),"")</f>
        <v/>
      </c>
      <c r="X80" s="27" t="str">
        <f>IF(COUNTIF('[1]Halloween Texas-scramble'!$B$1:$B$15,$B80)+COUNTIF('[1]Halloween Texas-scramble'!$D$1:$D$15,$B80)+COUNTIF('[1]Halloween Texas-scramble'!$F$1:$F$15,$B80)=0,"",SUMIF('[1]Halloween Texas-scramble'!$B$1:$B$15,$B80,'[1]Halloween Texas-scramble'!$C$1:$C$15)+SUMIF('[1]Halloween Texas-scramble'!$D$1:$D$15,$B80,'[1]Halloween Texas-scramble'!$E$1:$E$15)+SUMIF('[1]Halloween Texas-scramble'!$F$1:$F$15,$B80,'[1]Halloween Texas-scramble'!$G$1:$G$15))</f>
        <v/>
      </c>
      <c r="Y80" s="27" t="str">
        <f>IFERROR(_xlfn.XLOOKUP($B80,[1]cupit!$B$2:$B$34,[1]cupit!$C$2:$C$34,""),"")</f>
        <v/>
      </c>
      <c r="Z80" s="27" t="str">
        <f>IFERROR(_xlfn.XLOOKUP($B80,[1]cupit!$F$2:$F$34,[1]cupit!$G$2:$G$34,""),"")</f>
        <v/>
      </c>
    </row>
    <row r="81" spans="1:26" x14ac:dyDescent="0.25">
      <c r="A81" s="23">
        <f>IF(D81&gt;0,_xlfn.RANK.EQ(D81,$D$6:$D$230,0),"")</f>
        <v>76</v>
      </c>
      <c r="B81" s="24" t="s">
        <v>82</v>
      </c>
      <c r="C81" s="25"/>
      <c r="D81" s="23">
        <f>SUM(E81:Z81)</f>
        <v>45</v>
      </c>
      <c r="E81" s="26"/>
      <c r="F81" s="28"/>
      <c r="G81" s="27">
        <v>45</v>
      </c>
      <c r="H81" s="28"/>
      <c r="I81" s="28"/>
      <c r="J81" s="27"/>
      <c r="K81" s="28" t="str">
        <f>IFERROR(_xlfn.XLOOKUP($B81,[1]Mestikset!$C$3:$C$32,[1]Mestikset!$D$3:$D$32,""),"")</f>
        <v/>
      </c>
      <c r="L81" s="27" t="str">
        <f>IFERROR(_xlfn.XLOOKUP($B81,[1]Mestikset!$G$3:$G$32,[1]Mestikset!$H$3:$H$32,""),"")</f>
        <v/>
      </c>
      <c r="M81" s="27" t="str">
        <f>IFERROR(_xlfn.XLOOKUP($B81,[1]Mestikset!$K$3:$K$32,[1]Mestikset!$L$3:$L$32,""),"")</f>
        <v/>
      </c>
      <c r="N81" s="27" t="str">
        <f>IFERROR(_xlfn.XLOOKUP($B81,[1]Mestikset!$O$3:$O$32,[1]Mestikset!$P$3:$P$32,""),"")</f>
        <v/>
      </c>
      <c r="O81" s="27" t="str">
        <f>IFERROR(_xlfn.XLOOKUP($B81,[1]Mestikset!$S$3:$S$32,[1]Mestikset!$T$3:$T$32,""),"")</f>
        <v/>
      </c>
      <c r="P81" s="27" t="str">
        <f>IFERROR(_xlfn.XLOOKUP($B81,[1]Mestikset!$AM$3:$AM$32,[1]Mestikset!$AN$3:$AN$32,""),"")</f>
        <v/>
      </c>
      <c r="Q81" s="27" t="str">
        <f>IFERROR(_xlfn.XLOOKUP($B81,[1]Mestikset!$AA$3:$AA$32,[1]Mestikset!$AB$3:$AB$32,""),"")</f>
        <v/>
      </c>
      <c r="R81" s="27" t="str">
        <f>IFERROR(_xlfn.XLOOKUP($B81,[1]Mestikset!$W$3:$W$32,[1]Mestikset!$X$3:$X$32,""),"")</f>
        <v/>
      </c>
      <c r="S81" s="27" t="str">
        <f>IFERROR(_xlfn.XLOOKUP($B81,[1]Mestikset!$AE$3:$AE$32,[1]Mestikset!$AF$3:$AF$32,""),"")</f>
        <v/>
      </c>
      <c r="T81" s="27" t="str">
        <f>IFERROR(_xlfn.XLOOKUP($B81,[1]Mestikset!$AI$3:$AI$32,[1]Mestikset!$AJ$3:$AJ$32,""),"")</f>
        <v/>
      </c>
      <c r="U81" s="27"/>
      <c r="V81" s="27" t="str">
        <f>IFERROR(_xlfn.XLOOKUP($B81,[1]Autumn!$B$1:$B$30,[1]Autumn!$C$1:$C$30,""),"")</f>
        <v/>
      </c>
      <c r="W81" s="27" t="str">
        <f>IFERROR(_xlfn.XLOOKUP($B81,[1]October!$B$1:$B$30,[1]October!$C$1:$C$30,""),"")</f>
        <v/>
      </c>
      <c r="X81" s="27" t="str">
        <f>IF(COUNTIF('[1]Halloween Texas-scramble'!$B$1:$B$15,$B81)+COUNTIF('[1]Halloween Texas-scramble'!$D$1:$D$15,$B81)+COUNTIF('[1]Halloween Texas-scramble'!$F$1:$F$15,$B81)=0,"",SUMIF('[1]Halloween Texas-scramble'!$B$1:$B$15,$B81,'[1]Halloween Texas-scramble'!$C$1:$C$15)+SUMIF('[1]Halloween Texas-scramble'!$D$1:$D$15,$B81,'[1]Halloween Texas-scramble'!$E$1:$E$15)+SUMIF('[1]Halloween Texas-scramble'!$F$1:$F$15,$B81,'[1]Halloween Texas-scramble'!$G$1:$G$15))</f>
        <v/>
      </c>
      <c r="Y81" s="27" t="str">
        <f>IFERROR(_xlfn.XLOOKUP($B81,[1]cupit!$B$2:$B$34,[1]cupit!$C$2:$C$34,""),"")</f>
        <v/>
      </c>
      <c r="Z81" s="27" t="str">
        <f>IFERROR(_xlfn.XLOOKUP($B81,[1]cupit!$F$2:$F$34,[1]cupit!$G$2:$G$34,""),"")</f>
        <v/>
      </c>
    </row>
    <row r="82" spans="1:26" x14ac:dyDescent="0.25">
      <c r="A82" s="23">
        <f>IF(D82&gt;0,_xlfn.RANK.EQ(D82,$D$6:$D$230,0),"")</f>
        <v>77</v>
      </c>
      <c r="B82" s="34" t="s">
        <v>94</v>
      </c>
      <c r="C82" s="35"/>
      <c r="D82" s="23">
        <f>SUM(E82:Z82)</f>
        <v>42</v>
      </c>
      <c r="E82" s="36"/>
      <c r="F82" s="36"/>
      <c r="G82" s="36"/>
      <c r="H82" s="36"/>
      <c r="I82" s="28"/>
      <c r="J82" s="26"/>
      <c r="K82" s="36" t="str">
        <f>IFERROR(_xlfn.XLOOKUP($B82,[1]Mestikset!$C$3:$C$32,[1]Mestikset!$D$3:$D$32,""),"")</f>
        <v/>
      </c>
      <c r="L82" s="36" t="str">
        <f>IFERROR(_xlfn.XLOOKUP($B82,[1]Mestikset!$G$3:$G$32,[1]Mestikset!$H$3:$H$32,""),"")</f>
        <v/>
      </c>
      <c r="M82" s="36" t="str">
        <f>IFERROR(_xlfn.XLOOKUP($B82,[1]Mestikset!$K$3:$K$32,[1]Mestikset!$L$3:$L$32,""),"")</f>
        <v/>
      </c>
      <c r="N82" s="36" t="str">
        <f>IFERROR(_xlfn.XLOOKUP($B82,[1]Mestikset!$O$3:$O$32,[1]Mestikset!$P$3:$P$32,""),"")</f>
        <v/>
      </c>
      <c r="O82" s="36">
        <f>IFERROR(_xlfn.XLOOKUP($B82,[1]Mestikset!$S$3:$S$32,[1]Mestikset!$T$3:$T$32,""),"")</f>
        <v>40</v>
      </c>
      <c r="P82" s="36" t="str">
        <f>IFERROR(_xlfn.XLOOKUP($B82,[1]Mestikset!$AM$3:$AM$32,[1]Mestikset!$AN$3:$AN$32,""),"")</f>
        <v/>
      </c>
      <c r="Q82" s="36" t="str">
        <f>IFERROR(_xlfn.XLOOKUP($B82,[1]Mestikset!$AA$3:$AA$32,[1]Mestikset!$AB$3:$AB$32,""),"")</f>
        <v/>
      </c>
      <c r="R82" s="36" t="str">
        <f>IFERROR(_xlfn.XLOOKUP($B82,[1]Mestikset!$W$3:$W$32,[1]Mestikset!$X$3:$X$32,""),"")</f>
        <v/>
      </c>
      <c r="S82" s="36" t="str">
        <f>IFERROR(_xlfn.XLOOKUP($B82,[1]Mestikset!$AE$3:$AE$32,[1]Mestikset!$AF$3:$AF$32,""),"")</f>
        <v/>
      </c>
      <c r="T82" s="36" t="str">
        <f>IFERROR(_xlfn.XLOOKUP($B82,[1]Mestikset!$AI$3:$AI$32,[1]Mestikset!$AJ$3:$AJ$32,""),"")</f>
        <v/>
      </c>
      <c r="U82" s="36"/>
      <c r="V82" s="36" t="str">
        <f>IFERROR(_xlfn.XLOOKUP($B82,[1]Autumn!$B$1:$B$30,[1]Autumn!$C$1:$C$30,""),"")</f>
        <v/>
      </c>
      <c r="W82" s="36">
        <f>IFERROR(_xlfn.XLOOKUP($B82,[1]October!$B$1:$B$30,[1]October!$C$1:$C$30,""),"")</f>
        <v>2</v>
      </c>
      <c r="X82" s="41" t="str">
        <f>IF(COUNTIF('[1]Halloween Texas-scramble'!$B$1:$B$15,$B82)+COUNTIF('[1]Halloween Texas-scramble'!$D$1:$D$15,$B82)+COUNTIF('[1]Halloween Texas-scramble'!$F$1:$F$15,$B82)=0,"",SUMIF('[1]Halloween Texas-scramble'!$B$1:$B$15,$B82,'[1]Halloween Texas-scramble'!$C$1:$C$15)+SUMIF('[1]Halloween Texas-scramble'!$D$1:$D$15,$B82,'[1]Halloween Texas-scramble'!$E$1:$E$15)+SUMIF('[1]Halloween Texas-scramble'!$F$1:$F$15,$B82,'[1]Halloween Texas-scramble'!$G$1:$G$15))</f>
        <v/>
      </c>
      <c r="Y82" s="36" t="str">
        <f>IFERROR(_xlfn.XLOOKUP($B82,[1]cupit!$B$2:$B$34,[1]cupit!$C$2:$C$34,""),"")</f>
        <v/>
      </c>
      <c r="Z82" s="36" t="str">
        <f>IFERROR(_xlfn.XLOOKUP($B82,[1]cupit!$F$2:$F$34,[1]cupit!$G$2:$G$34,""),"")</f>
        <v/>
      </c>
    </row>
    <row r="83" spans="1:26" x14ac:dyDescent="0.25">
      <c r="A83" s="23">
        <f>IF(D83&gt;0,_xlfn.RANK.EQ(D83,$D$6:$D$230,0),"")</f>
        <v>77</v>
      </c>
      <c r="B83" s="32" t="s">
        <v>96</v>
      </c>
      <c r="C83" s="29"/>
      <c r="D83" s="23">
        <f>SUM(E83:Z83)</f>
        <v>42</v>
      </c>
      <c r="E83" s="27"/>
      <c r="F83" s="27">
        <v>3</v>
      </c>
      <c r="G83" s="27"/>
      <c r="H83" s="27"/>
      <c r="I83" s="27"/>
      <c r="J83" s="27"/>
      <c r="K83" s="27" t="str">
        <f>IFERROR(_xlfn.XLOOKUP($B83,[1]Mestikset!$C$3:$C$32,[1]Mestikset!$D$3:$D$32,""),"")</f>
        <v/>
      </c>
      <c r="L83" s="27" t="str">
        <f>IFERROR(_xlfn.XLOOKUP($B83,[1]Mestikset!$G$3:$G$32,[1]Mestikset!$H$3:$H$32,""),"")</f>
        <v/>
      </c>
      <c r="M83" s="27">
        <f>IFERROR(_xlfn.XLOOKUP($B83,[1]Mestikset!$K$3:$K$32,[1]Mestikset!$L$3:$L$32,""),"")</f>
        <v>35</v>
      </c>
      <c r="N83" s="27" t="str">
        <f>IFERROR(_xlfn.XLOOKUP($B83,[1]Mestikset!$O$3:$O$32,[1]Mestikset!$P$3:$P$32,""),"")</f>
        <v/>
      </c>
      <c r="O83" s="28" t="str">
        <f>IFERROR(_xlfn.XLOOKUP($B83,[1]Mestikset!$S$3:$S$32,[1]Mestikset!$T$3:$T$32,""),"")</f>
        <v/>
      </c>
      <c r="P83" s="27" t="str">
        <f>IFERROR(_xlfn.XLOOKUP($B83,[1]Mestikset!$AM$3:$AM$32,[1]Mestikset!$AN$3:$AN$32,""),"")</f>
        <v/>
      </c>
      <c r="Q83" s="27" t="str">
        <f>IFERROR(_xlfn.XLOOKUP($B83,[1]Mestikset!$AA$3:$AA$32,[1]Mestikset!$AB$3:$AB$32,""),"")</f>
        <v/>
      </c>
      <c r="R83" s="27" t="str">
        <f>IFERROR(_xlfn.XLOOKUP($B83,[1]Mestikset!$W$3:$W$32,[1]Mestikset!$X$3:$X$32,""),"")</f>
        <v/>
      </c>
      <c r="S83" s="27" t="str">
        <f>IFERROR(_xlfn.XLOOKUP($B83,[1]Mestikset!$AE$3:$AE$32,[1]Mestikset!$AF$3:$AF$32,""),"")</f>
        <v/>
      </c>
      <c r="T83" s="27" t="str">
        <f>IFERROR(_xlfn.XLOOKUP($B83,[1]Mestikset!$AI$3:$AI$32,[1]Mestikset!$AJ$3:$AJ$32,""),"")</f>
        <v/>
      </c>
      <c r="U83" s="27"/>
      <c r="V83" s="27" t="str">
        <f>IFERROR(_xlfn.XLOOKUP($B83,[1]Autumn!$B$1:$B$30,[1]Autumn!$C$1:$C$30,""),"")</f>
        <v/>
      </c>
      <c r="W83" s="27">
        <f>IFERROR(_xlfn.XLOOKUP($B83,[1]October!$B$1:$B$30,[1]October!$C$1:$C$30,""),"")</f>
        <v>4</v>
      </c>
      <c r="X83" s="27" t="str">
        <f>IF(COUNTIF('[1]Halloween Texas-scramble'!$B$1:$B$15,$B83)+COUNTIF('[1]Halloween Texas-scramble'!$D$1:$D$15,$B83)+COUNTIF('[1]Halloween Texas-scramble'!$F$1:$F$15,$B83)=0,"",SUMIF('[1]Halloween Texas-scramble'!$B$1:$B$15,$B83,'[1]Halloween Texas-scramble'!$C$1:$C$15)+SUMIF('[1]Halloween Texas-scramble'!$D$1:$D$15,$B83,'[1]Halloween Texas-scramble'!$E$1:$E$15)+SUMIF('[1]Halloween Texas-scramble'!$F$1:$F$15,$B83,'[1]Halloween Texas-scramble'!$G$1:$G$15))</f>
        <v/>
      </c>
      <c r="Y83" s="27" t="str">
        <f>IFERROR(_xlfn.XLOOKUP($B83,[1]cupit!$B$2:$B$34,[1]cupit!$C$2:$C$34,""),"")</f>
        <v/>
      </c>
      <c r="Z83" s="27" t="str">
        <f>IFERROR(_xlfn.XLOOKUP($B83,[1]cupit!$F$2:$F$34,[1]cupit!$G$2:$G$34,""),"")</f>
        <v/>
      </c>
    </row>
    <row r="84" spans="1:26" x14ac:dyDescent="0.25">
      <c r="A84" s="23">
        <f>IF(D84&gt;0,_xlfn.RANK.EQ(D84,$D$6:$D$230,0),"")</f>
        <v>79</v>
      </c>
      <c r="B84" s="34" t="s">
        <v>88</v>
      </c>
      <c r="C84" s="35"/>
      <c r="D84" s="23">
        <f>SUM(E84:Z84)</f>
        <v>40</v>
      </c>
      <c r="E84" s="36"/>
      <c r="F84" s="36"/>
      <c r="G84" s="36"/>
      <c r="H84" s="36"/>
      <c r="I84" s="28"/>
      <c r="J84" s="26"/>
      <c r="K84" s="36">
        <f>IFERROR(_xlfn.XLOOKUP($B84,[1]Mestikset!$C$3:$C$32,[1]Mestikset!$D$3:$D$32,""),"")</f>
        <v>40</v>
      </c>
      <c r="L84" s="36" t="str">
        <f>IFERROR(_xlfn.XLOOKUP($B84,[1]Mestikset!$G$3:$G$32,[1]Mestikset!$H$3:$H$32,""),"")</f>
        <v/>
      </c>
      <c r="M84" s="36" t="str">
        <f>IFERROR(_xlfn.XLOOKUP($B84,[1]Mestikset!$K$3:$K$32,[1]Mestikset!$L$3:$L$32,""),"")</f>
        <v/>
      </c>
      <c r="N84" s="36" t="str">
        <f>IFERROR(_xlfn.XLOOKUP($B84,[1]Mestikset!$O$3:$O$32,[1]Mestikset!$P$3:$P$32,""),"")</f>
        <v/>
      </c>
      <c r="O84" s="36" t="str">
        <f>IFERROR(_xlfn.XLOOKUP($B84,[1]Mestikset!$S$3:$S$32,[1]Mestikset!$T$3:$T$32,""),"")</f>
        <v/>
      </c>
      <c r="P84" s="36" t="str">
        <f>IFERROR(_xlfn.XLOOKUP($B84,[1]Mestikset!$AM$3:$AM$32,[1]Mestikset!$AN$3:$AN$32,""),"")</f>
        <v/>
      </c>
      <c r="Q84" s="36" t="str">
        <f>IFERROR(_xlfn.XLOOKUP($B84,[1]Mestikset!$AA$3:$AA$32,[1]Mestikset!$AB$3:$AB$32,""),"")</f>
        <v/>
      </c>
      <c r="R84" s="36" t="str">
        <f>IFERROR(_xlfn.XLOOKUP($B84,[1]Mestikset!$W$3:$W$32,[1]Mestikset!$X$3:$X$32,""),"")</f>
        <v/>
      </c>
      <c r="S84" s="36" t="str">
        <f>IFERROR(_xlfn.XLOOKUP($B84,[1]Mestikset!$AE$3:$AE$32,[1]Mestikset!$AF$3:$AF$32,""),"")</f>
        <v/>
      </c>
      <c r="T84" s="36" t="str">
        <f>IFERROR(_xlfn.XLOOKUP($B84,[1]Mestikset!$AI$3:$AI$32,[1]Mestikset!$AJ$3:$AJ$32,""),"")</f>
        <v/>
      </c>
      <c r="U84" s="36"/>
      <c r="V84" s="36" t="str">
        <f>IFERROR(_xlfn.XLOOKUP($B84,[1]Autumn!$B$1:$B$30,[1]Autumn!$C$1:$C$30,""),"")</f>
        <v/>
      </c>
      <c r="W84" s="36" t="str">
        <f>IFERROR(_xlfn.XLOOKUP($B84,[1]October!$B$1:$B$30,[1]October!$C$1:$C$30,""),"")</f>
        <v/>
      </c>
      <c r="X84" s="41" t="str">
        <f>IF(COUNTIF('[1]Halloween Texas-scramble'!$B$1:$B$15,$B84)+COUNTIF('[1]Halloween Texas-scramble'!$D$1:$D$15,$B84)+COUNTIF('[1]Halloween Texas-scramble'!$F$1:$F$15,$B84)=0,"",SUMIF('[1]Halloween Texas-scramble'!$B$1:$B$15,$B84,'[1]Halloween Texas-scramble'!$C$1:$C$15)+SUMIF('[1]Halloween Texas-scramble'!$D$1:$D$15,$B84,'[1]Halloween Texas-scramble'!$E$1:$E$15)+SUMIF('[1]Halloween Texas-scramble'!$F$1:$F$15,$B84,'[1]Halloween Texas-scramble'!$G$1:$G$15))</f>
        <v/>
      </c>
      <c r="Y84" s="36" t="str">
        <f>IFERROR(_xlfn.XLOOKUP($B84,[1]cupit!$B$2:$B$34,[1]cupit!$C$2:$C$34,""),"")</f>
        <v/>
      </c>
      <c r="Z84" s="36" t="str">
        <f>IFERROR(_xlfn.XLOOKUP($B84,[1]cupit!$F$2:$F$34,[1]cupit!$G$2:$G$34,""),"")</f>
        <v/>
      </c>
    </row>
    <row r="85" spans="1:26" x14ac:dyDescent="0.25">
      <c r="A85" s="23">
        <f>IF(D85&gt;0,_xlfn.RANK.EQ(D85,$D$6:$D$230,0),"")</f>
        <v>79</v>
      </c>
      <c r="B85" s="24" t="s">
        <v>89</v>
      </c>
      <c r="C85" s="25"/>
      <c r="D85" s="23">
        <f>SUM(E85:Z85)</f>
        <v>40</v>
      </c>
      <c r="E85" s="26"/>
      <c r="F85" s="27">
        <v>40</v>
      </c>
      <c r="G85" s="28"/>
      <c r="H85" s="27"/>
      <c r="I85" s="27"/>
      <c r="J85" s="26"/>
      <c r="K85" s="28" t="str">
        <f>IFERROR(_xlfn.XLOOKUP($B85,[1]Mestikset!$C$3:$C$32,[1]Mestikset!$D$3:$D$32,""),"")</f>
        <v/>
      </c>
      <c r="L85" s="27" t="str">
        <f>IFERROR(_xlfn.XLOOKUP($B85,[1]Mestikset!$G$3:$G$32,[1]Mestikset!$H$3:$H$32,""),"")</f>
        <v/>
      </c>
      <c r="M85" s="28" t="str">
        <f>IFERROR(_xlfn.XLOOKUP($B85,[1]Mestikset!$K$3:$K$32,[1]Mestikset!$L$3:$L$32,""),"")</f>
        <v/>
      </c>
      <c r="N85" s="27" t="str">
        <f>IFERROR(_xlfn.XLOOKUP($B85,[1]Mestikset!$O$3:$O$32,[1]Mestikset!$P$3:$P$32,""),"")</f>
        <v/>
      </c>
      <c r="O85" s="27" t="str">
        <f>IFERROR(_xlfn.XLOOKUP($B85,[1]Mestikset!$S$3:$S$32,[1]Mestikset!$T$3:$T$32,""),"")</f>
        <v/>
      </c>
      <c r="P85" s="27" t="str">
        <f>IFERROR(_xlfn.XLOOKUP($B85,[1]Mestikset!$AM$3:$AM$32,[1]Mestikset!$AN$3:$AN$32,""),"")</f>
        <v/>
      </c>
      <c r="Q85" s="27" t="str">
        <f>IFERROR(_xlfn.XLOOKUP($B85,[1]Mestikset!$AA$3:$AA$32,[1]Mestikset!$AB$3:$AB$32,""),"")</f>
        <v/>
      </c>
      <c r="R85" s="27" t="str">
        <f>IFERROR(_xlfn.XLOOKUP($B85,[1]Mestikset!$W$3:$W$32,[1]Mestikset!$X$3:$X$32,""),"")</f>
        <v/>
      </c>
      <c r="S85" s="27" t="str">
        <f>IFERROR(_xlfn.XLOOKUP($B85,[1]Mestikset!$AE$3:$AE$32,[1]Mestikset!$AF$3:$AF$32,""),"")</f>
        <v/>
      </c>
      <c r="T85" s="27" t="str">
        <f>IFERROR(_xlfn.XLOOKUP($B85,[1]Mestikset!$AI$3:$AI$32,[1]Mestikset!$AJ$3:$AJ$32,""),"")</f>
        <v/>
      </c>
      <c r="U85" s="27"/>
      <c r="V85" s="28" t="str">
        <f>IFERROR(_xlfn.XLOOKUP($B85,[1]Autumn!$B$1:$B$30,[1]Autumn!$C$1:$C$30,""),"")</f>
        <v/>
      </c>
      <c r="W85" s="27" t="str">
        <f>IFERROR(_xlfn.XLOOKUP($B85,[1]October!$B$1:$B$30,[1]October!$C$1:$C$30,""),"")</f>
        <v/>
      </c>
      <c r="X85" s="41" t="str">
        <f>IF(COUNTIF('[1]Halloween Texas-scramble'!$B$1:$B$15,$B85)+COUNTIF('[1]Halloween Texas-scramble'!$D$1:$D$15,$B85)+COUNTIF('[1]Halloween Texas-scramble'!$F$1:$F$15,$B85)=0,"",SUMIF('[1]Halloween Texas-scramble'!$B$1:$B$15,$B85,'[1]Halloween Texas-scramble'!$C$1:$C$15)+SUMIF('[1]Halloween Texas-scramble'!$D$1:$D$15,$B85,'[1]Halloween Texas-scramble'!$E$1:$E$15)+SUMIF('[1]Halloween Texas-scramble'!$F$1:$F$15,$B85,'[1]Halloween Texas-scramble'!$G$1:$G$15))</f>
        <v/>
      </c>
      <c r="Y85" s="27" t="str">
        <f>IFERROR(_xlfn.XLOOKUP($B85,[1]cupit!$B$2:$B$34,[1]cupit!$C$2:$C$34,""),"")</f>
        <v/>
      </c>
      <c r="Z85" s="27" t="str">
        <f>IFERROR(_xlfn.XLOOKUP($B85,[1]cupit!$F$2:$F$34,[1]cupit!$G$2:$G$34,""),"")</f>
        <v/>
      </c>
    </row>
    <row r="86" spans="1:26" x14ac:dyDescent="0.25">
      <c r="A86" s="23">
        <f>IF(D86&gt;0,_xlfn.RANK.EQ(D86,$D$6:$D$230,0),"")</f>
        <v>79</v>
      </c>
      <c r="B86" s="24" t="s">
        <v>90</v>
      </c>
      <c r="C86" s="25"/>
      <c r="D86" s="23">
        <f>SUM(E86:Z86)</f>
        <v>40</v>
      </c>
      <c r="E86" s="26"/>
      <c r="F86" s="28">
        <v>40</v>
      </c>
      <c r="G86" s="27"/>
      <c r="H86" s="28"/>
      <c r="I86" s="28"/>
      <c r="J86" s="27"/>
      <c r="K86" s="28" t="str">
        <f>IFERROR(_xlfn.XLOOKUP($B86,[1]Mestikset!$C$3:$C$32,[1]Mestikset!$D$3:$D$32,""),"")</f>
        <v/>
      </c>
      <c r="L86" s="27" t="str">
        <f>IFERROR(_xlfn.XLOOKUP($B86,[1]Mestikset!$G$3:$G$32,[1]Mestikset!$H$3:$H$32,""),"")</f>
        <v/>
      </c>
      <c r="M86" s="27" t="str">
        <f>IFERROR(_xlfn.XLOOKUP($B86,[1]Mestikset!$K$3:$K$32,[1]Mestikset!$L$3:$L$32,""),"")</f>
        <v/>
      </c>
      <c r="N86" s="27" t="str">
        <f>IFERROR(_xlfn.XLOOKUP($B86,[1]Mestikset!$O$3:$O$32,[1]Mestikset!$P$3:$P$32,""),"")</f>
        <v/>
      </c>
      <c r="O86" s="27" t="str">
        <f>IFERROR(_xlfn.XLOOKUP($B86,[1]Mestikset!$S$3:$S$32,[1]Mestikset!$T$3:$T$32,""),"")</f>
        <v/>
      </c>
      <c r="P86" s="27" t="str">
        <f>IFERROR(_xlfn.XLOOKUP($B86,[1]Mestikset!$AM$3:$AM$32,[1]Mestikset!$AN$3:$AN$32,""),"")</f>
        <v/>
      </c>
      <c r="Q86" s="27" t="str">
        <f>IFERROR(_xlfn.XLOOKUP($B86,[1]Mestikset!$AA$3:$AA$32,[1]Mestikset!$AB$3:$AB$32,""),"")</f>
        <v/>
      </c>
      <c r="R86" s="27" t="str">
        <f>IFERROR(_xlfn.XLOOKUP($B86,[1]Mestikset!$W$3:$W$32,[1]Mestikset!$X$3:$X$32,""),"")</f>
        <v/>
      </c>
      <c r="S86" s="27" t="str">
        <f>IFERROR(_xlfn.XLOOKUP($B86,[1]Mestikset!$AE$3:$AE$32,[1]Mestikset!$AF$3:$AF$32,""),"")</f>
        <v/>
      </c>
      <c r="T86" s="27" t="str">
        <f>IFERROR(_xlfn.XLOOKUP($B86,[1]Mestikset!$AI$3:$AI$32,[1]Mestikset!$AJ$3:$AJ$32,""),"")</f>
        <v/>
      </c>
      <c r="U86" s="27"/>
      <c r="V86" s="27" t="str">
        <f>IFERROR(_xlfn.XLOOKUP($B86,[1]Autumn!$B$1:$B$30,[1]Autumn!$C$1:$C$30,""),"")</f>
        <v/>
      </c>
      <c r="W86" s="27" t="str">
        <f>IFERROR(_xlfn.XLOOKUP($B86,[1]October!$B$1:$B$30,[1]October!$C$1:$C$30,""),"")</f>
        <v/>
      </c>
      <c r="X86" s="27" t="str">
        <f>IF(COUNTIF('[1]Halloween Texas-scramble'!$B$1:$B$15,$B86)+COUNTIF('[1]Halloween Texas-scramble'!$D$1:$D$15,$B86)+COUNTIF('[1]Halloween Texas-scramble'!$F$1:$F$15,$B86)=0,"",SUMIF('[1]Halloween Texas-scramble'!$B$1:$B$15,$B86,'[1]Halloween Texas-scramble'!$C$1:$C$15)+SUMIF('[1]Halloween Texas-scramble'!$D$1:$D$15,$B86,'[1]Halloween Texas-scramble'!$E$1:$E$15)+SUMIF('[1]Halloween Texas-scramble'!$F$1:$F$15,$B86,'[1]Halloween Texas-scramble'!$G$1:$G$15))</f>
        <v/>
      </c>
      <c r="Y86" s="27" t="str">
        <f>IFERROR(_xlfn.XLOOKUP($B86,[1]cupit!$B$2:$B$34,[1]cupit!$C$2:$C$34,""),"")</f>
        <v/>
      </c>
      <c r="Z86" s="27" t="str">
        <f>IFERROR(_xlfn.XLOOKUP($B86,[1]cupit!$F$2:$F$34,[1]cupit!$G$2:$G$34,""),"")</f>
        <v/>
      </c>
    </row>
    <row r="87" spans="1:26" x14ac:dyDescent="0.25">
      <c r="A87" s="23">
        <f>IF(D87&gt;0,_xlfn.RANK.EQ(D87,$D$6:$D$230,0),"")</f>
        <v>79</v>
      </c>
      <c r="B87" s="34" t="s">
        <v>122</v>
      </c>
      <c r="C87" s="35"/>
      <c r="D87" s="23">
        <f>SUM(E87:Z87)</f>
        <v>40</v>
      </c>
      <c r="E87" s="36"/>
      <c r="F87" s="36"/>
      <c r="G87" s="36"/>
      <c r="H87" s="36"/>
      <c r="I87" s="28"/>
      <c r="J87" s="26"/>
      <c r="K87" s="36" t="str">
        <f>IFERROR(_xlfn.XLOOKUP($B87,[1]Mestikset!$C$3:$C$32,[1]Mestikset!$D$3:$D$32,""),"")</f>
        <v/>
      </c>
      <c r="L87" s="36" t="str">
        <f>IFERROR(_xlfn.XLOOKUP($B87,[1]Mestikset!$G$3:$G$32,[1]Mestikset!$H$3:$H$32,""),"")</f>
        <v/>
      </c>
      <c r="M87" s="36" t="str">
        <f>IFERROR(_xlfn.XLOOKUP($B87,[1]Mestikset!$K$3:$K$32,[1]Mestikset!$L$3:$L$32,""),"")</f>
        <v/>
      </c>
      <c r="N87" s="36" t="str">
        <f>IFERROR(_xlfn.XLOOKUP($B87,[1]Mestikset!$O$3:$O$32,[1]Mestikset!$P$3:$P$32,""),"")</f>
        <v/>
      </c>
      <c r="O87" s="36">
        <f>IFERROR(_xlfn.XLOOKUP($B87,[1]Mestikset!$S$3:$S$32,[1]Mestikset!$T$3:$T$32,""),"")</f>
        <v>24</v>
      </c>
      <c r="P87" s="36" t="str">
        <f>IFERROR(_xlfn.XLOOKUP($B87,[1]Mestikset!$AM$3:$AM$32,[1]Mestikset!$AN$3:$AN$32,""),"")</f>
        <v/>
      </c>
      <c r="Q87" s="36" t="str">
        <f>IFERROR(_xlfn.XLOOKUP($B87,[1]Mestikset!$AA$3:$AA$32,[1]Mestikset!$AB$3:$AB$32,""),"")</f>
        <v/>
      </c>
      <c r="R87" s="36" t="str">
        <f>IFERROR(_xlfn.XLOOKUP($B87,[1]Mestikset!$W$3:$W$32,[1]Mestikset!$X$3:$X$32,""),"")</f>
        <v/>
      </c>
      <c r="S87" s="36" t="str">
        <f>IFERROR(_xlfn.XLOOKUP($B87,[1]Mestikset!$AE$3:$AE$32,[1]Mestikset!$AF$3:$AF$32,""),"")</f>
        <v/>
      </c>
      <c r="T87" s="36" t="str">
        <f>IFERROR(_xlfn.XLOOKUP($B87,[1]Mestikset!$AI$3:$AI$32,[1]Mestikset!$AJ$3:$AJ$32,""),"")</f>
        <v/>
      </c>
      <c r="U87" s="36"/>
      <c r="V87" s="36">
        <f>IFERROR(_xlfn.XLOOKUP($B87,[1]Autumn!$B$1:$B$30,[1]Autumn!$C$1:$C$30,""),"")</f>
        <v>16</v>
      </c>
      <c r="W87" s="36" t="str">
        <f>IFERROR(_xlfn.XLOOKUP($B87,[1]October!$B$1:$B$30,[1]October!$C$1:$C$30,""),"")</f>
        <v/>
      </c>
      <c r="X87" s="41" t="str">
        <f>IF(COUNTIF('[1]Halloween Texas-scramble'!$B$1:$B$15,$B87)+COUNTIF('[1]Halloween Texas-scramble'!$D$1:$D$15,$B87)+COUNTIF('[1]Halloween Texas-scramble'!$F$1:$F$15,$B87)=0,"",SUMIF('[1]Halloween Texas-scramble'!$B$1:$B$15,$B87,'[1]Halloween Texas-scramble'!$C$1:$C$15)+SUMIF('[1]Halloween Texas-scramble'!$D$1:$D$15,$B87,'[1]Halloween Texas-scramble'!$E$1:$E$15)+SUMIF('[1]Halloween Texas-scramble'!$F$1:$F$15,$B87,'[1]Halloween Texas-scramble'!$G$1:$G$15))</f>
        <v/>
      </c>
      <c r="Y87" s="36" t="str">
        <f>IFERROR(_xlfn.XLOOKUP($B87,[1]cupit!$B$2:$B$34,[1]cupit!$C$2:$C$34,""),"")</f>
        <v/>
      </c>
      <c r="Z87" s="36" t="str">
        <f>IFERROR(_xlfn.XLOOKUP($B87,[1]cupit!$F$2:$F$34,[1]cupit!$G$2:$G$34,""),"")</f>
        <v/>
      </c>
    </row>
    <row r="88" spans="1:26" x14ac:dyDescent="0.25">
      <c r="A88" s="23">
        <f>IF(D88&gt;0,_xlfn.RANK.EQ(D88,$D$6:$D$230,0),"")</f>
        <v>79</v>
      </c>
      <c r="B88" s="34" t="s">
        <v>91</v>
      </c>
      <c r="C88" s="35"/>
      <c r="D88" s="23">
        <f>SUM(E88:Z88)</f>
        <v>40</v>
      </c>
      <c r="E88" s="36"/>
      <c r="F88" s="36"/>
      <c r="G88" s="36"/>
      <c r="H88" s="36"/>
      <c r="I88" s="28"/>
      <c r="J88" s="26"/>
      <c r="K88" s="36" t="str">
        <f>IFERROR(_xlfn.XLOOKUP($B88,[1]Mestikset!$C$3:$C$32,[1]Mestikset!$D$3:$D$32,""),"")</f>
        <v/>
      </c>
      <c r="L88" s="36" t="str">
        <f>IFERROR(_xlfn.XLOOKUP($B88,[1]Mestikset!$G$3:$G$32,[1]Mestikset!$H$3:$H$32,""),"")</f>
        <v/>
      </c>
      <c r="M88" s="36">
        <f>IFERROR(_xlfn.XLOOKUP($B88,[1]Mestikset!$K$3:$K$32,[1]Mestikset!$L$3:$L$32,""),"")</f>
        <v>40</v>
      </c>
      <c r="N88" s="36" t="str">
        <f>IFERROR(_xlfn.XLOOKUP($B88,[1]Mestikset!$O$3:$O$32,[1]Mestikset!$P$3:$P$32,""),"")</f>
        <v/>
      </c>
      <c r="O88" s="36" t="str">
        <f>IFERROR(_xlfn.XLOOKUP($B88,[1]Mestikset!$S$3:$S$32,[1]Mestikset!$T$3:$T$32,""),"")</f>
        <v/>
      </c>
      <c r="P88" s="36" t="str">
        <f>IFERROR(_xlfn.XLOOKUP($B88,[1]Mestikset!$AM$3:$AM$32,[1]Mestikset!$AN$3:$AN$32,""),"")</f>
        <v/>
      </c>
      <c r="Q88" s="36" t="str">
        <f>IFERROR(_xlfn.XLOOKUP($B88,[1]Mestikset!$AA$3:$AA$32,[1]Mestikset!$AB$3:$AB$32,""),"")</f>
        <v/>
      </c>
      <c r="R88" s="36" t="str">
        <f>IFERROR(_xlfn.XLOOKUP($B88,[1]Mestikset!$W$3:$W$32,[1]Mestikset!$X$3:$X$32,""),"")</f>
        <v/>
      </c>
      <c r="S88" s="36" t="str">
        <f>IFERROR(_xlfn.XLOOKUP($B88,[1]Mestikset!$AE$3:$AE$32,[1]Mestikset!$AF$3:$AF$32,""),"")</f>
        <v/>
      </c>
      <c r="T88" s="36" t="str">
        <f>IFERROR(_xlfn.XLOOKUP($B88,[1]Mestikset!$AI$3:$AI$32,[1]Mestikset!$AJ$3:$AJ$32,""),"")</f>
        <v/>
      </c>
      <c r="U88" s="36"/>
      <c r="V88" s="36" t="str">
        <f>IFERROR(_xlfn.XLOOKUP($B88,[1]Autumn!$B$1:$B$30,[1]Autumn!$C$1:$C$30,""),"")</f>
        <v/>
      </c>
      <c r="W88" s="36" t="str">
        <f>IFERROR(_xlfn.XLOOKUP($B88,[1]October!$B$1:$B$30,[1]October!$C$1:$C$30,""),"")</f>
        <v/>
      </c>
      <c r="X88" s="41" t="str">
        <f>IF(COUNTIF('[1]Halloween Texas-scramble'!$B$1:$B$15,$B88)+COUNTIF('[1]Halloween Texas-scramble'!$D$1:$D$15,$B88)+COUNTIF('[1]Halloween Texas-scramble'!$F$1:$F$15,$B88)=0,"",SUMIF('[1]Halloween Texas-scramble'!$B$1:$B$15,$B88,'[1]Halloween Texas-scramble'!$C$1:$C$15)+SUMIF('[1]Halloween Texas-scramble'!$D$1:$D$15,$B88,'[1]Halloween Texas-scramble'!$E$1:$E$15)+SUMIF('[1]Halloween Texas-scramble'!$F$1:$F$15,$B88,'[1]Halloween Texas-scramble'!$G$1:$G$15))</f>
        <v/>
      </c>
      <c r="Y88" s="36" t="str">
        <f>IFERROR(_xlfn.XLOOKUP($B88,[1]cupit!$B$2:$B$34,[1]cupit!$C$2:$C$34,""),"")</f>
        <v/>
      </c>
      <c r="Z88" s="36" t="str">
        <f>IFERROR(_xlfn.XLOOKUP($B88,[1]cupit!$F$2:$F$34,[1]cupit!$G$2:$G$34,""),"")</f>
        <v/>
      </c>
    </row>
    <row r="89" spans="1:26" x14ac:dyDescent="0.25">
      <c r="A89" s="23">
        <f>IF(D89&gt;0,_xlfn.RANK.EQ(D89,$D$6:$D$230,0),"")</f>
        <v>79</v>
      </c>
      <c r="B89" s="24" t="s">
        <v>92</v>
      </c>
      <c r="C89" s="25"/>
      <c r="D89" s="23">
        <f>SUM(E89:Z89)</f>
        <v>40</v>
      </c>
      <c r="E89" s="26">
        <v>40</v>
      </c>
      <c r="F89" s="28"/>
      <c r="G89" s="28"/>
      <c r="H89" s="28"/>
      <c r="I89" s="27"/>
      <c r="J89" s="27"/>
      <c r="K89" s="28" t="str">
        <f>IFERROR(_xlfn.XLOOKUP($B89,[1]Mestikset!$C$3:$C$32,[1]Mestikset!$D$3:$D$32,""),"")</f>
        <v/>
      </c>
      <c r="L89" s="27" t="str">
        <f>IFERROR(_xlfn.XLOOKUP($B89,[1]Mestikset!$G$3:$G$32,[1]Mestikset!$H$3:$H$32,""),"")</f>
        <v/>
      </c>
      <c r="M89" s="27" t="str">
        <f>IFERROR(_xlfn.XLOOKUP($B89,[1]Mestikset!$K$3:$K$32,[1]Mestikset!$L$3:$L$32,""),"")</f>
        <v/>
      </c>
      <c r="N89" s="27" t="str">
        <f>IFERROR(_xlfn.XLOOKUP($B89,[1]Mestikset!$O$3:$O$32,[1]Mestikset!$P$3:$P$32,""),"")</f>
        <v/>
      </c>
      <c r="O89" s="27" t="str">
        <f>IFERROR(_xlfn.XLOOKUP($B89,[1]Mestikset!$S$3:$S$32,[1]Mestikset!$T$3:$T$32,""),"")</f>
        <v/>
      </c>
      <c r="P89" s="27" t="str">
        <f>IFERROR(_xlfn.XLOOKUP($B89,[1]Mestikset!$AM$3:$AM$32,[1]Mestikset!$AN$3:$AN$32,""),"")</f>
        <v/>
      </c>
      <c r="Q89" s="27" t="str">
        <f>IFERROR(_xlfn.XLOOKUP($B89,[1]Mestikset!$AA$3:$AA$32,[1]Mestikset!$AB$3:$AB$32,""),"")</f>
        <v/>
      </c>
      <c r="R89" s="27" t="str">
        <f>IFERROR(_xlfn.XLOOKUP($B89,[1]Mestikset!$W$3:$W$32,[1]Mestikset!$X$3:$X$32,""),"")</f>
        <v/>
      </c>
      <c r="S89" s="27" t="str">
        <f>IFERROR(_xlfn.XLOOKUP($B89,[1]Mestikset!$AE$3:$AE$32,[1]Mestikset!$AF$3:$AF$32,""),"")</f>
        <v/>
      </c>
      <c r="T89" s="27" t="str">
        <f>IFERROR(_xlfn.XLOOKUP($B89,[1]Mestikset!$AI$3:$AI$32,[1]Mestikset!$AJ$3:$AJ$32,""),"")</f>
        <v/>
      </c>
      <c r="U89" s="27"/>
      <c r="V89" s="27" t="str">
        <f>IFERROR(_xlfn.XLOOKUP($B89,[1]Autumn!$B$1:$B$30,[1]Autumn!$C$1:$C$30,""),"")</f>
        <v/>
      </c>
      <c r="W89" s="27" t="str">
        <f>IFERROR(_xlfn.XLOOKUP($B89,[1]October!$B$1:$B$30,[1]October!$C$1:$C$30,""),"")</f>
        <v/>
      </c>
      <c r="X89" s="27" t="str">
        <f>IF(COUNTIF('[1]Halloween Texas-scramble'!$B$1:$B$15,$B89)+COUNTIF('[1]Halloween Texas-scramble'!$D$1:$D$15,$B89)+COUNTIF('[1]Halloween Texas-scramble'!$F$1:$F$15,$B89)=0,"",SUMIF('[1]Halloween Texas-scramble'!$B$1:$B$15,$B89,'[1]Halloween Texas-scramble'!$C$1:$C$15)+SUMIF('[1]Halloween Texas-scramble'!$D$1:$D$15,$B89,'[1]Halloween Texas-scramble'!$E$1:$E$15)+SUMIF('[1]Halloween Texas-scramble'!$F$1:$F$15,$B89,'[1]Halloween Texas-scramble'!$G$1:$G$15))</f>
        <v/>
      </c>
      <c r="Y89" s="27" t="str">
        <f>IFERROR(_xlfn.XLOOKUP($B89,[1]cupit!$B$2:$B$34,[1]cupit!$C$2:$C$34,""),"")</f>
        <v/>
      </c>
      <c r="Z89" s="27" t="str">
        <f>IFERROR(_xlfn.XLOOKUP($B89,[1]cupit!$F$2:$F$34,[1]cupit!$G$2:$G$34,""),"")</f>
        <v/>
      </c>
    </row>
    <row r="90" spans="1:26" x14ac:dyDescent="0.25">
      <c r="A90" s="23">
        <f>IF(D90&gt;0,_xlfn.RANK.EQ(D90,$D$6:$D$230,0),"")</f>
        <v>79</v>
      </c>
      <c r="B90" s="30" t="s">
        <v>93</v>
      </c>
      <c r="C90" s="25"/>
      <c r="D90" s="23">
        <f>SUM(E90:Z90)</f>
        <v>40</v>
      </c>
      <c r="E90" s="27"/>
      <c r="F90" s="26">
        <v>40</v>
      </c>
      <c r="G90" s="27"/>
      <c r="H90" s="27"/>
      <c r="I90" s="27"/>
      <c r="J90" s="27"/>
      <c r="K90" s="28" t="str">
        <f>IFERROR(_xlfn.XLOOKUP($B90,[1]Mestikset!$C$3:$C$32,[1]Mestikset!$D$3:$D$32,""),"")</f>
        <v/>
      </c>
      <c r="L90" s="27" t="str">
        <f>IFERROR(_xlfn.XLOOKUP($B90,[1]Mestikset!$G$3:$G$32,[1]Mestikset!$H$3:$H$32,""),"")</f>
        <v/>
      </c>
      <c r="M90" s="27" t="str">
        <f>IFERROR(_xlfn.XLOOKUP($B90,[1]Mestikset!$K$3:$K$32,[1]Mestikset!$L$3:$L$32,""),"")</f>
        <v/>
      </c>
      <c r="N90" s="27" t="str">
        <f>IFERROR(_xlfn.XLOOKUP($B90,[1]Mestikset!$O$3:$O$32,[1]Mestikset!$P$3:$P$32,""),"")</f>
        <v/>
      </c>
      <c r="O90" s="27" t="str">
        <f>IFERROR(_xlfn.XLOOKUP($B90,[1]Mestikset!$S$3:$S$32,[1]Mestikset!$T$3:$T$32,""),"")</f>
        <v/>
      </c>
      <c r="P90" s="27" t="str">
        <f>IFERROR(_xlfn.XLOOKUP($B90,[1]Mestikset!$AM$3:$AM$32,[1]Mestikset!$AN$3:$AN$32,""),"")</f>
        <v/>
      </c>
      <c r="Q90" s="27" t="str">
        <f>IFERROR(_xlfn.XLOOKUP($B90,[1]Mestikset!$AA$3:$AA$32,[1]Mestikset!$AB$3:$AB$32,""),"")</f>
        <v/>
      </c>
      <c r="R90" s="27" t="str">
        <f>IFERROR(_xlfn.XLOOKUP($B90,[1]Mestikset!$W$3:$W$32,[1]Mestikset!$X$3:$X$32,""),"")</f>
        <v/>
      </c>
      <c r="S90" s="27" t="str">
        <f>IFERROR(_xlfn.XLOOKUP($B90,[1]Mestikset!$AE$3:$AE$32,[1]Mestikset!$AF$3:$AF$32,""),"")</f>
        <v/>
      </c>
      <c r="T90" s="27" t="str">
        <f>IFERROR(_xlfn.XLOOKUP($B90,[1]Mestikset!$AI$3:$AI$32,[1]Mestikset!$AJ$3:$AJ$32,""),"")</f>
        <v/>
      </c>
      <c r="U90" s="27"/>
      <c r="V90" s="27" t="str">
        <f>IFERROR(_xlfn.XLOOKUP($B90,[1]Autumn!$B$1:$B$30,[1]Autumn!$C$1:$C$30,""),"")</f>
        <v/>
      </c>
      <c r="W90" s="27" t="str">
        <f>IFERROR(_xlfn.XLOOKUP($B90,[1]October!$B$1:$B$30,[1]October!$C$1:$C$30,""),"")</f>
        <v/>
      </c>
      <c r="X90" s="41" t="str">
        <f>IF(COUNTIF('[1]Halloween Texas-scramble'!$B$1:$B$15,$B90)+COUNTIF('[1]Halloween Texas-scramble'!$D$1:$D$15,$B90)+COUNTIF('[1]Halloween Texas-scramble'!$F$1:$F$15,$B90)=0,"",SUMIF('[1]Halloween Texas-scramble'!$B$1:$B$15,$B90,'[1]Halloween Texas-scramble'!$C$1:$C$15)+SUMIF('[1]Halloween Texas-scramble'!$D$1:$D$15,$B90,'[1]Halloween Texas-scramble'!$E$1:$E$15)+SUMIF('[1]Halloween Texas-scramble'!$F$1:$F$15,$B90,'[1]Halloween Texas-scramble'!$G$1:$G$15))</f>
        <v/>
      </c>
      <c r="Y90" s="27" t="str">
        <f>IFERROR(_xlfn.XLOOKUP($B90,[1]cupit!$B$2:$B$34,[1]cupit!$C$2:$C$34,""),"")</f>
        <v/>
      </c>
      <c r="Z90" s="27" t="str">
        <f>IFERROR(_xlfn.XLOOKUP($B90,[1]cupit!$F$2:$F$34,[1]cupit!$G$2:$G$34,""),"")</f>
        <v/>
      </c>
    </row>
    <row r="91" spans="1:26" x14ac:dyDescent="0.25">
      <c r="A91" s="23">
        <f>IF(D91&gt;0,_xlfn.RANK.EQ(D91,$D$6:$D$230,0),"")</f>
        <v>79</v>
      </c>
      <c r="B91" s="34" t="s">
        <v>86</v>
      </c>
      <c r="C91" s="35"/>
      <c r="D91" s="23">
        <f>SUM(E91:Z91)</f>
        <v>40</v>
      </c>
      <c r="E91" s="36"/>
      <c r="F91" s="36"/>
      <c r="G91" s="36"/>
      <c r="H91" s="36"/>
      <c r="I91" s="28"/>
      <c r="J91" s="26"/>
      <c r="K91" s="36" t="str">
        <f>IFERROR(_xlfn.XLOOKUP($B91,[1]Mestikset!$C$3:$C$32,[1]Mestikset!$D$3:$D$32,""),"")</f>
        <v/>
      </c>
      <c r="L91" s="36" t="str">
        <f>IFERROR(_xlfn.XLOOKUP($B91,[1]Mestikset!$G$3:$G$32,[1]Mestikset!$H$3:$H$32,""),"")</f>
        <v/>
      </c>
      <c r="M91" s="36" t="str">
        <f>IFERROR(_xlfn.XLOOKUP($B91,[1]Mestikset!$K$3:$K$32,[1]Mestikset!$L$3:$L$32,""),"")</f>
        <v/>
      </c>
      <c r="N91" s="36" t="str">
        <f>IFERROR(_xlfn.XLOOKUP($B91,[1]Mestikset!$O$3:$O$32,[1]Mestikset!$P$3:$P$32,""),"")</f>
        <v/>
      </c>
      <c r="O91" s="36" t="str">
        <f>IFERROR(_xlfn.XLOOKUP($B91,[1]Mestikset!$S$3:$S$32,[1]Mestikset!$T$3:$T$32,""),"")</f>
        <v/>
      </c>
      <c r="P91" s="36" t="str">
        <f>IFERROR(_xlfn.XLOOKUP($B91,[1]Mestikset!$AM$3:$AM$32,[1]Mestikset!$AN$3:$AN$32,""),"")</f>
        <v/>
      </c>
      <c r="Q91" s="36" t="str">
        <f>IFERROR(_xlfn.XLOOKUP($B91,[1]Mestikset!$AA$3:$AA$32,[1]Mestikset!$AB$3:$AB$32,""),"")</f>
        <v/>
      </c>
      <c r="R91" s="36" t="str">
        <f>IFERROR(_xlfn.XLOOKUP($B91,[1]Mestikset!$W$3:$W$32,[1]Mestikset!$X$3:$X$32,""),"")</f>
        <v/>
      </c>
      <c r="S91" s="36" t="str">
        <f>IFERROR(_xlfn.XLOOKUP($B91,[1]Mestikset!$AE$3:$AE$32,[1]Mestikset!$AF$3:$AF$32,""),"")</f>
        <v/>
      </c>
      <c r="T91" s="36" t="str">
        <f>IFERROR(_xlfn.XLOOKUP($B91,[1]Mestikset!$AI$3:$AI$32,[1]Mestikset!$AJ$3:$AJ$32,""),"")</f>
        <v/>
      </c>
      <c r="U91" s="36">
        <v>40</v>
      </c>
      <c r="V91" s="36" t="str">
        <f>IFERROR(_xlfn.XLOOKUP($B91,[1]Autumn!$B$1:$B$30,[1]Autumn!$C$1:$C$30,""),"")</f>
        <v/>
      </c>
      <c r="W91" s="36" t="str">
        <f>IFERROR(_xlfn.XLOOKUP($B91,[1]October!$B$1:$B$30,[1]October!$C$1:$C$30,""),"")</f>
        <v/>
      </c>
      <c r="X91" s="41" t="str">
        <f>IF(COUNTIF('[1]Halloween Texas-scramble'!$B$1:$B$15,$B91)+COUNTIF('[1]Halloween Texas-scramble'!$D$1:$D$15,$B91)+COUNTIF('[1]Halloween Texas-scramble'!$F$1:$F$15,$B91)=0,"",SUMIF('[1]Halloween Texas-scramble'!$B$1:$B$15,$B91,'[1]Halloween Texas-scramble'!$C$1:$C$15)+SUMIF('[1]Halloween Texas-scramble'!$D$1:$D$15,$B91,'[1]Halloween Texas-scramble'!$E$1:$E$15)+SUMIF('[1]Halloween Texas-scramble'!$F$1:$F$15,$B91,'[1]Halloween Texas-scramble'!$G$1:$G$15))</f>
        <v/>
      </c>
      <c r="Y91" s="36" t="str">
        <f>IFERROR(_xlfn.XLOOKUP($B91,[1]cupit!$B$2:$B$34,[1]cupit!$C$2:$C$34,""),"")</f>
        <v/>
      </c>
      <c r="Z91" s="36" t="str">
        <f>IFERROR(_xlfn.XLOOKUP($B91,[1]cupit!$F$2:$F$34,[1]cupit!$G$2:$G$34,""),"")</f>
        <v/>
      </c>
    </row>
    <row r="92" spans="1:26" x14ac:dyDescent="0.25">
      <c r="A92" s="23">
        <f>IF(D92&gt;0,_xlfn.RANK.EQ(D92,$D$6:$D$230,0),"")</f>
        <v>79</v>
      </c>
      <c r="B92" s="34" t="s">
        <v>87</v>
      </c>
      <c r="C92" s="35"/>
      <c r="D92" s="23">
        <f>SUM(E92:Z92)</f>
        <v>40</v>
      </c>
      <c r="E92" s="36"/>
      <c r="F92" s="36"/>
      <c r="G92" s="36"/>
      <c r="H92" s="36"/>
      <c r="I92" s="28"/>
      <c r="J92" s="26"/>
      <c r="K92" s="36" t="str">
        <f>IFERROR(_xlfn.XLOOKUP($B92,[1]Mestikset!$C$3:$C$32,[1]Mestikset!$D$3:$D$32,""),"")</f>
        <v/>
      </c>
      <c r="L92" s="36" t="str">
        <f>IFERROR(_xlfn.XLOOKUP($B92,[1]Mestikset!$G$3:$G$32,[1]Mestikset!$H$3:$H$32,""),"")</f>
        <v/>
      </c>
      <c r="M92" s="36" t="str">
        <f>IFERROR(_xlfn.XLOOKUP($B92,[1]Mestikset!$K$3:$K$32,[1]Mestikset!$L$3:$L$32,""),"")</f>
        <v/>
      </c>
      <c r="N92" s="36" t="str">
        <f>IFERROR(_xlfn.XLOOKUP($B92,[1]Mestikset!$O$3:$O$32,[1]Mestikset!$P$3:$P$32,""),"")</f>
        <v/>
      </c>
      <c r="O92" s="36" t="str">
        <f>IFERROR(_xlfn.XLOOKUP($B92,[1]Mestikset!$S$3:$S$32,[1]Mestikset!$T$3:$T$32,""),"")</f>
        <v/>
      </c>
      <c r="P92" s="36" t="str">
        <f>IFERROR(_xlfn.XLOOKUP($B92,[1]Mestikset!$AM$3:$AM$32,[1]Mestikset!$AN$3:$AN$32,""),"")</f>
        <v/>
      </c>
      <c r="Q92" s="36" t="str">
        <f>IFERROR(_xlfn.XLOOKUP($B92,[1]Mestikset!$AA$3:$AA$32,[1]Mestikset!$AB$3:$AB$32,""),"")</f>
        <v/>
      </c>
      <c r="R92" s="36" t="str">
        <f>IFERROR(_xlfn.XLOOKUP($B92,[1]Mestikset!$W$3:$W$32,[1]Mestikset!$X$3:$X$32,""),"")</f>
        <v/>
      </c>
      <c r="S92" s="36" t="str">
        <f>IFERROR(_xlfn.XLOOKUP($B92,[1]Mestikset!$AE$3:$AE$32,[1]Mestikset!$AF$3:$AF$32,""),"")</f>
        <v/>
      </c>
      <c r="T92" s="36" t="str">
        <f>IFERROR(_xlfn.XLOOKUP($B92,[1]Mestikset!$AI$3:$AI$32,[1]Mestikset!$AJ$3:$AJ$32,""),"")</f>
        <v/>
      </c>
      <c r="U92" s="36">
        <v>40</v>
      </c>
      <c r="V92" s="36" t="str">
        <f>IFERROR(_xlfn.XLOOKUP($B92,[1]Autumn!$B$1:$B$30,[1]Autumn!$C$1:$C$30,""),"")</f>
        <v/>
      </c>
      <c r="W92" s="36" t="str">
        <f>IFERROR(_xlfn.XLOOKUP($B92,[1]October!$B$1:$B$30,[1]October!$C$1:$C$30,""),"")</f>
        <v/>
      </c>
      <c r="X92" s="41" t="str">
        <f>IF(COUNTIF('[1]Halloween Texas-scramble'!$B$1:$B$15,$B92)+COUNTIF('[1]Halloween Texas-scramble'!$D$1:$D$15,$B92)+COUNTIF('[1]Halloween Texas-scramble'!$F$1:$F$15,$B92)=0,"",SUMIF('[1]Halloween Texas-scramble'!$B$1:$B$15,$B92,'[1]Halloween Texas-scramble'!$C$1:$C$15)+SUMIF('[1]Halloween Texas-scramble'!$D$1:$D$15,$B92,'[1]Halloween Texas-scramble'!$E$1:$E$15)+SUMIF('[1]Halloween Texas-scramble'!$F$1:$F$15,$B92,'[1]Halloween Texas-scramble'!$G$1:$G$15))</f>
        <v/>
      </c>
      <c r="Y92" s="36" t="str">
        <f>IFERROR(_xlfn.XLOOKUP($B92,[1]cupit!$B$2:$B$34,[1]cupit!$C$2:$C$34,""),"")</f>
        <v/>
      </c>
      <c r="Z92" s="36" t="str">
        <f>IFERROR(_xlfn.XLOOKUP($B92,[1]cupit!$F$2:$F$34,[1]cupit!$G$2:$G$34,""),"")</f>
        <v/>
      </c>
    </row>
    <row r="93" spans="1:26" x14ac:dyDescent="0.25">
      <c r="A93" s="23">
        <f>IF(D93&gt;0,_xlfn.RANK.EQ(D93,$D$6:$D$230,0),"")</f>
        <v>88</v>
      </c>
      <c r="B93" s="34" t="s">
        <v>103</v>
      </c>
      <c r="C93" s="35"/>
      <c r="D93" s="23">
        <f>SUM(E93:Z93)</f>
        <v>39</v>
      </c>
      <c r="E93" s="36"/>
      <c r="F93" s="36"/>
      <c r="G93" s="36"/>
      <c r="H93" s="36"/>
      <c r="I93" s="28"/>
      <c r="J93" s="26"/>
      <c r="K93" s="36">
        <f>IFERROR(_xlfn.XLOOKUP($B93,[1]Mestikset!$C$3:$C$32,[1]Mestikset!$D$3:$D$32,""),"")</f>
        <v>35</v>
      </c>
      <c r="L93" s="36" t="str">
        <f>IFERROR(_xlfn.XLOOKUP($B93,[1]Mestikset!$G$3:$G$32,[1]Mestikset!$H$3:$H$32,""),"")</f>
        <v/>
      </c>
      <c r="M93" s="36" t="str">
        <f>IFERROR(_xlfn.XLOOKUP($B93,[1]Mestikset!$K$3:$K$32,[1]Mestikset!$L$3:$L$32,""),"")</f>
        <v/>
      </c>
      <c r="N93" s="36" t="str">
        <f>IFERROR(_xlfn.XLOOKUP($B93,[1]Mestikset!$O$3:$O$32,[1]Mestikset!$P$3:$P$32,""),"")</f>
        <v/>
      </c>
      <c r="O93" s="36" t="str">
        <f>IFERROR(_xlfn.XLOOKUP($B93,[1]Mestikset!$S$3:$S$32,[1]Mestikset!$T$3:$T$32,""),"")</f>
        <v/>
      </c>
      <c r="P93" s="36" t="str">
        <f>IFERROR(_xlfn.XLOOKUP($B93,[1]Mestikset!$AM$3:$AM$32,[1]Mestikset!$AN$3:$AN$32,""),"")</f>
        <v/>
      </c>
      <c r="Q93" s="36" t="str">
        <f>IFERROR(_xlfn.XLOOKUP($B93,[1]Mestikset!$AA$3:$AA$32,[1]Mestikset!$AB$3:$AB$32,""),"")</f>
        <v/>
      </c>
      <c r="R93" s="36" t="str">
        <f>IFERROR(_xlfn.XLOOKUP($B93,[1]Mestikset!$W$3:$W$32,[1]Mestikset!$X$3:$X$32,""),"")</f>
        <v/>
      </c>
      <c r="S93" s="36" t="str">
        <f>IFERROR(_xlfn.XLOOKUP($B93,[1]Mestikset!$AE$3:$AE$32,[1]Mestikset!$AF$3:$AF$32,""),"")</f>
        <v/>
      </c>
      <c r="T93" s="36" t="str">
        <f>IFERROR(_xlfn.XLOOKUP($B93,[1]Mestikset!$AI$3:$AI$32,[1]Mestikset!$AJ$3:$AJ$32,""),"")</f>
        <v/>
      </c>
      <c r="U93" s="36"/>
      <c r="V93" s="36" t="str">
        <f>IFERROR(_xlfn.XLOOKUP($B93,[1]Autumn!$B$1:$B$30,[1]Autumn!$C$1:$C$30,""),"")</f>
        <v/>
      </c>
      <c r="W93" s="36" t="str">
        <f>IFERROR(_xlfn.XLOOKUP($B93,[1]October!$B$1:$B$30,[1]October!$C$1:$C$30,""),"")</f>
        <v/>
      </c>
      <c r="X93" s="41">
        <f>IF(COUNTIF('[1]Halloween Texas-scramble'!$B$1:$B$15,$B93)+COUNTIF('[1]Halloween Texas-scramble'!$D$1:$D$15,$B93)+COUNTIF('[1]Halloween Texas-scramble'!$F$1:$F$15,$B93)=0,"",SUMIF('[1]Halloween Texas-scramble'!$B$1:$B$15,$B93,'[1]Halloween Texas-scramble'!$C$1:$C$15)+SUMIF('[1]Halloween Texas-scramble'!$D$1:$D$15,$B93,'[1]Halloween Texas-scramble'!$E$1:$E$15)+SUMIF('[1]Halloween Texas-scramble'!$F$1:$F$15,$B93,'[1]Halloween Texas-scramble'!$G$1:$G$15))</f>
        <v>4</v>
      </c>
      <c r="Y93" s="36" t="str">
        <f>IFERROR(_xlfn.XLOOKUP($B93,[1]cupit!$B$2:$B$34,[1]cupit!$C$2:$C$34,""),"")</f>
        <v/>
      </c>
      <c r="Z93" s="36" t="str">
        <f>IFERROR(_xlfn.XLOOKUP($B93,[1]cupit!$F$2:$F$34,[1]cupit!$G$2:$G$34,""),"")</f>
        <v/>
      </c>
    </row>
    <row r="94" spans="1:26" x14ac:dyDescent="0.25">
      <c r="A94" s="23">
        <f>IF(D94&gt;0,_xlfn.RANK.EQ(D94,$D$6:$D$230,0),"")</f>
        <v>89</v>
      </c>
      <c r="B94" s="34" t="s">
        <v>213</v>
      </c>
      <c r="C94" s="35"/>
      <c r="D94" s="23">
        <f>SUM(E94:Z94)</f>
        <v>35</v>
      </c>
      <c r="E94" s="36"/>
      <c r="F94" s="36"/>
      <c r="G94" s="36"/>
      <c r="H94" s="36"/>
      <c r="I94" s="28"/>
      <c r="J94" s="26"/>
      <c r="K94" s="36" t="str">
        <f>IFERROR(_xlfn.XLOOKUP($B94,[1]Mestikset!$C$3:$C$32,[1]Mestikset!$D$3:$D$32,""),"")</f>
        <v/>
      </c>
      <c r="L94" s="36" t="str">
        <f>IFERROR(_xlfn.XLOOKUP($B94,[1]Mestikset!$G$3:$G$32,[1]Mestikset!$H$3:$H$32,""),"")</f>
        <v/>
      </c>
      <c r="M94" s="36" t="str">
        <f>IFERROR(_xlfn.XLOOKUP($B94,[1]Mestikset!$K$3:$K$32,[1]Mestikset!$L$3:$L$32,""),"")</f>
        <v/>
      </c>
      <c r="N94" s="36" t="str">
        <f>IFERROR(_xlfn.XLOOKUP($B94,[1]Mestikset!$O$3:$O$32,[1]Mestikset!$P$3:$P$32,""),"")</f>
        <v/>
      </c>
      <c r="O94" s="36" t="str">
        <f>IFERROR(_xlfn.XLOOKUP($B94,[1]Mestikset!$S$3:$S$32,[1]Mestikset!$T$3:$T$32,""),"")</f>
        <v/>
      </c>
      <c r="P94" s="36" t="str">
        <f>IFERROR(_xlfn.XLOOKUP($B94,[1]Mestikset!$AM$3:$AM$32,[1]Mestikset!$AN$3:$AN$32,""),"")</f>
        <v/>
      </c>
      <c r="Q94" s="36" t="str">
        <f>IFERROR(_xlfn.XLOOKUP($B94,[1]Mestikset!$AA$3:$AA$32,[1]Mestikset!$AB$3:$AB$32,""),"")</f>
        <v/>
      </c>
      <c r="R94" s="36" t="str">
        <f>IFERROR(_xlfn.XLOOKUP($B94,[1]Mestikset!$W$3:$W$32,[1]Mestikset!$X$3:$X$32,""),"")</f>
        <v/>
      </c>
      <c r="S94" s="36" t="str">
        <f>IFERROR(_xlfn.XLOOKUP($B94,[1]Mestikset!$AE$3:$AE$32,[1]Mestikset!$AF$3:$AF$32,""),"")</f>
        <v/>
      </c>
      <c r="T94" s="36" t="str">
        <f>IFERROR(_xlfn.XLOOKUP($B94,[1]Mestikset!$AI$3:$AI$32,[1]Mestikset!$AJ$3:$AJ$32,""),"")</f>
        <v/>
      </c>
      <c r="U94" s="36"/>
      <c r="V94" s="36" t="str">
        <f>IFERROR(_xlfn.XLOOKUP($B94,[1]Autumn!$B$1:$B$30,[1]Autumn!$C$1:$C$30,""),"")</f>
        <v/>
      </c>
      <c r="W94" s="36">
        <f>IFERROR(_xlfn.XLOOKUP($B94,[1]October!$B$1:$B$30,[1]October!$C$1:$C$30,""),"")</f>
        <v>35</v>
      </c>
      <c r="X94" s="41" t="str">
        <f>IF(COUNTIF('[1]Halloween Texas-scramble'!$B$1:$B$15,$B94)+COUNTIF('[1]Halloween Texas-scramble'!$D$1:$D$15,$B94)+COUNTIF('[1]Halloween Texas-scramble'!$F$1:$F$15,$B94)=0,"",SUMIF('[1]Halloween Texas-scramble'!$B$1:$B$15,$B94,'[1]Halloween Texas-scramble'!$C$1:$C$15)+SUMIF('[1]Halloween Texas-scramble'!$D$1:$D$15,$B94,'[1]Halloween Texas-scramble'!$E$1:$E$15)+SUMIF('[1]Halloween Texas-scramble'!$F$1:$F$15,$B94,'[1]Halloween Texas-scramble'!$G$1:$G$15))</f>
        <v/>
      </c>
      <c r="Y94" s="36" t="str">
        <f>IFERROR(_xlfn.XLOOKUP($B94,[1]cupit!$B$2:$B$34,[1]cupit!$C$2:$C$34,""),"")</f>
        <v/>
      </c>
      <c r="Z94" s="36" t="str">
        <f>IFERROR(_xlfn.XLOOKUP($B94,[1]cupit!$F$2:$F$34,[1]cupit!$G$2:$G$34,""),"")</f>
        <v/>
      </c>
    </row>
    <row r="95" spans="1:26" x14ac:dyDescent="0.25">
      <c r="A95" s="23">
        <f>IF(D95&gt;0,_xlfn.RANK.EQ(D95,$D$6:$D$230,0),"")</f>
        <v>89</v>
      </c>
      <c r="B95" s="34" t="s">
        <v>98</v>
      </c>
      <c r="C95" s="35"/>
      <c r="D95" s="23">
        <f>SUM(E95:Z95)</f>
        <v>35</v>
      </c>
      <c r="E95" s="36"/>
      <c r="F95" s="36"/>
      <c r="G95" s="36"/>
      <c r="H95" s="36"/>
      <c r="I95" s="28"/>
      <c r="J95" s="26"/>
      <c r="K95" s="36" t="str">
        <f>IFERROR(_xlfn.XLOOKUP($B95,[1]Mestikset!$C$3:$C$32,[1]Mestikset!$D$3:$D$32,""),"")</f>
        <v/>
      </c>
      <c r="L95" s="36" t="str">
        <f>IFERROR(_xlfn.XLOOKUP($B95,[1]Mestikset!$G$3:$G$32,[1]Mestikset!$H$3:$H$32,""),"")</f>
        <v/>
      </c>
      <c r="M95" s="36" t="str">
        <f>IFERROR(_xlfn.XLOOKUP($B95,[1]Mestikset!$K$3:$K$32,[1]Mestikset!$L$3:$L$32,""),"")</f>
        <v/>
      </c>
      <c r="N95" s="36">
        <f>IFERROR(_xlfn.XLOOKUP($B95,[1]Mestikset!$O$3:$O$32,[1]Mestikset!$P$3:$P$32,""),"")</f>
        <v>35</v>
      </c>
      <c r="O95" s="36" t="str">
        <f>IFERROR(_xlfn.XLOOKUP($B95,[1]Mestikset!$S$3:$S$32,[1]Mestikset!$T$3:$T$32,""),"")</f>
        <v/>
      </c>
      <c r="P95" s="36" t="str">
        <f>IFERROR(_xlfn.XLOOKUP($B95,[1]Mestikset!$AM$3:$AM$32,[1]Mestikset!$AN$3:$AN$32,""),"")</f>
        <v/>
      </c>
      <c r="Q95" s="36" t="str">
        <f>IFERROR(_xlfn.XLOOKUP($B95,[1]Mestikset!$AA$3:$AA$32,[1]Mestikset!$AB$3:$AB$32,""),"")</f>
        <v/>
      </c>
      <c r="R95" s="36" t="str">
        <f>IFERROR(_xlfn.XLOOKUP($B95,[1]Mestikset!$W$3:$W$32,[1]Mestikset!$X$3:$X$32,""),"")</f>
        <v/>
      </c>
      <c r="S95" s="36" t="str">
        <f>IFERROR(_xlfn.XLOOKUP($B95,[1]Mestikset!$AE$3:$AE$32,[1]Mestikset!$AF$3:$AF$32,""),"")</f>
        <v/>
      </c>
      <c r="T95" s="36" t="str">
        <f>IFERROR(_xlfn.XLOOKUP($B95,[1]Mestikset!$AI$3:$AI$32,[1]Mestikset!$AJ$3:$AJ$32,""),"")</f>
        <v/>
      </c>
      <c r="U95" s="36"/>
      <c r="V95" s="36" t="str">
        <f>IFERROR(_xlfn.XLOOKUP($B95,[1]Autumn!$B$1:$B$30,[1]Autumn!$C$1:$C$30,""),"")</f>
        <v/>
      </c>
      <c r="W95" s="36" t="str">
        <f>IFERROR(_xlfn.XLOOKUP($B95,[1]October!$B$1:$B$30,[1]October!$C$1:$C$30,""),"")</f>
        <v/>
      </c>
      <c r="X95" s="41" t="str">
        <f>IF(COUNTIF('[1]Halloween Texas-scramble'!$B$1:$B$15,$B95)+COUNTIF('[1]Halloween Texas-scramble'!$D$1:$D$15,$B95)+COUNTIF('[1]Halloween Texas-scramble'!$F$1:$F$15,$B95)=0,"",SUMIF('[1]Halloween Texas-scramble'!$B$1:$B$15,$B95,'[1]Halloween Texas-scramble'!$C$1:$C$15)+SUMIF('[1]Halloween Texas-scramble'!$D$1:$D$15,$B95,'[1]Halloween Texas-scramble'!$E$1:$E$15)+SUMIF('[1]Halloween Texas-scramble'!$F$1:$F$15,$B95,'[1]Halloween Texas-scramble'!$G$1:$G$15))</f>
        <v/>
      </c>
      <c r="Y95" s="36" t="str">
        <f>IFERROR(_xlfn.XLOOKUP($B95,[1]cupit!$B$2:$B$34,[1]cupit!$C$2:$C$34,""),"")</f>
        <v/>
      </c>
      <c r="Z95" s="36" t="str">
        <f>IFERROR(_xlfn.XLOOKUP($B95,[1]cupit!$F$2:$F$34,[1]cupit!$G$2:$G$34,""),"")</f>
        <v/>
      </c>
    </row>
    <row r="96" spans="1:26" x14ac:dyDescent="0.25">
      <c r="A96" s="23">
        <f>IF(D96&gt;0,_xlfn.RANK.EQ(D96,$D$6:$D$230,0),"")</f>
        <v>89</v>
      </c>
      <c r="B96" s="34" t="s">
        <v>214</v>
      </c>
      <c r="C96" s="35"/>
      <c r="D96" s="23">
        <f>SUM(E96:Z96)</f>
        <v>35</v>
      </c>
      <c r="E96" s="36"/>
      <c r="F96" s="36"/>
      <c r="G96" s="36"/>
      <c r="H96" s="36"/>
      <c r="I96" s="28"/>
      <c r="J96" s="26"/>
      <c r="K96" s="36" t="str">
        <f>IFERROR(_xlfn.XLOOKUP($B96,[1]Mestikset!$C$3:$C$32,[1]Mestikset!$D$3:$D$32,""),"")</f>
        <v/>
      </c>
      <c r="L96" s="36" t="str">
        <f>IFERROR(_xlfn.XLOOKUP($B96,[1]Mestikset!$G$3:$G$32,[1]Mestikset!$H$3:$H$32,""),"")</f>
        <v/>
      </c>
      <c r="M96" s="36" t="str">
        <f>IFERROR(_xlfn.XLOOKUP($B96,[1]Mestikset!$K$3:$K$32,[1]Mestikset!$L$3:$L$32,""),"")</f>
        <v/>
      </c>
      <c r="N96" s="36" t="str">
        <f>IFERROR(_xlfn.XLOOKUP($B96,[1]Mestikset!$O$3:$O$32,[1]Mestikset!$P$3:$P$32,""),"")</f>
        <v/>
      </c>
      <c r="O96" s="36" t="str">
        <f>IFERROR(_xlfn.XLOOKUP($B96,[1]Mestikset!$S$3:$S$32,[1]Mestikset!$T$3:$T$32,""),"")</f>
        <v/>
      </c>
      <c r="P96" s="36" t="str">
        <f>IFERROR(_xlfn.XLOOKUP($B96,[1]Mestikset!$AM$3:$AM$32,[1]Mestikset!$AN$3:$AN$32,""),"")</f>
        <v/>
      </c>
      <c r="Q96" s="36" t="str">
        <f>IFERROR(_xlfn.XLOOKUP($B96,[1]Mestikset!$AA$3:$AA$32,[1]Mestikset!$AB$3:$AB$32,""),"")</f>
        <v/>
      </c>
      <c r="R96" s="36" t="str">
        <f>IFERROR(_xlfn.XLOOKUP($B96,[1]Mestikset!$W$3:$W$32,[1]Mestikset!$X$3:$X$32,""),"")</f>
        <v/>
      </c>
      <c r="S96" s="36" t="str">
        <f>IFERROR(_xlfn.XLOOKUP($B96,[1]Mestikset!$AE$3:$AE$32,[1]Mestikset!$AF$3:$AF$32,""),"")</f>
        <v/>
      </c>
      <c r="T96" s="36" t="str">
        <f>IFERROR(_xlfn.XLOOKUP($B96,[1]Mestikset!$AI$3:$AI$32,[1]Mestikset!$AJ$3:$AJ$32,""),"")</f>
        <v/>
      </c>
      <c r="U96" s="36"/>
      <c r="V96" s="36">
        <f>IFERROR(_xlfn.XLOOKUP($B96,[1]Autumn!$B$1:$B$30,[1]Autumn!$C$1:$C$30,""),"")</f>
        <v>35</v>
      </c>
      <c r="W96" s="36" t="str">
        <f>IFERROR(_xlfn.XLOOKUP($B96,[1]October!$B$1:$B$30,[1]October!$C$1:$C$30,""),"")</f>
        <v/>
      </c>
      <c r="X96" s="41" t="str">
        <f>IF(COUNTIF('[1]Halloween Texas-scramble'!$B$1:$B$15,$B96)+COUNTIF('[1]Halloween Texas-scramble'!$D$1:$D$15,$B96)+COUNTIF('[1]Halloween Texas-scramble'!$F$1:$F$15,$B96)=0,"",SUMIF('[1]Halloween Texas-scramble'!$B$1:$B$15,$B96,'[1]Halloween Texas-scramble'!$C$1:$C$15)+SUMIF('[1]Halloween Texas-scramble'!$D$1:$D$15,$B96,'[1]Halloween Texas-scramble'!$E$1:$E$15)+SUMIF('[1]Halloween Texas-scramble'!$F$1:$F$15,$B96,'[1]Halloween Texas-scramble'!$G$1:$G$15))</f>
        <v/>
      </c>
      <c r="Y96" s="36" t="str">
        <f>IFERROR(_xlfn.XLOOKUP($B96,[1]cupit!$B$2:$B$34,[1]cupit!$C$2:$C$34,""),"")</f>
        <v/>
      </c>
      <c r="Z96" s="36" t="str">
        <f>IFERROR(_xlfn.XLOOKUP($B96,[1]cupit!$F$2:$F$34,[1]cupit!$G$2:$G$34,""),"")</f>
        <v/>
      </c>
    </row>
    <row r="97" spans="1:26" x14ac:dyDescent="0.25">
      <c r="A97" s="23">
        <f>IF(D97&gt;0,_xlfn.RANK.EQ(D97,$D$6:$D$230,0),"")</f>
        <v>89</v>
      </c>
      <c r="B97" s="34" t="s">
        <v>99</v>
      </c>
      <c r="C97" s="35"/>
      <c r="D97" s="23">
        <f>SUM(E97:Z97)</f>
        <v>35</v>
      </c>
      <c r="E97" s="36"/>
      <c r="F97" s="36"/>
      <c r="G97" s="36"/>
      <c r="H97" s="36"/>
      <c r="I97" s="28"/>
      <c r="J97" s="26"/>
      <c r="K97" s="36" t="str">
        <f>IFERROR(_xlfn.XLOOKUP($B97,[1]Mestikset!$C$3:$C$32,[1]Mestikset!$D$3:$D$32,""),"")</f>
        <v/>
      </c>
      <c r="L97" s="36" t="str">
        <f>IFERROR(_xlfn.XLOOKUP($B97,[1]Mestikset!$G$3:$G$32,[1]Mestikset!$H$3:$H$32,""),"")</f>
        <v/>
      </c>
      <c r="M97" s="36" t="str">
        <f>IFERROR(_xlfn.XLOOKUP($B97,[1]Mestikset!$K$3:$K$32,[1]Mestikset!$L$3:$L$32,""),"")</f>
        <v/>
      </c>
      <c r="N97" s="36" t="str">
        <f>IFERROR(_xlfn.XLOOKUP($B97,[1]Mestikset!$O$3:$O$32,[1]Mestikset!$P$3:$P$32,""),"")</f>
        <v/>
      </c>
      <c r="O97" s="36">
        <f>IFERROR(_xlfn.XLOOKUP($B97,[1]Mestikset!$S$3:$S$32,[1]Mestikset!$T$3:$T$32,""),"")</f>
        <v>35</v>
      </c>
      <c r="P97" s="36" t="str">
        <f>IFERROR(_xlfn.XLOOKUP($B97,[1]Mestikset!$AM$3:$AM$32,[1]Mestikset!$AN$3:$AN$32,""),"")</f>
        <v/>
      </c>
      <c r="Q97" s="36" t="str">
        <f>IFERROR(_xlfn.XLOOKUP($B97,[1]Mestikset!$AA$3:$AA$32,[1]Mestikset!$AB$3:$AB$32,""),"")</f>
        <v/>
      </c>
      <c r="R97" s="36" t="str">
        <f>IFERROR(_xlfn.XLOOKUP($B97,[1]Mestikset!$W$3:$W$32,[1]Mestikset!$X$3:$X$32,""),"")</f>
        <v/>
      </c>
      <c r="S97" s="36" t="str">
        <f>IFERROR(_xlfn.XLOOKUP($B97,[1]Mestikset!$AE$3:$AE$32,[1]Mestikset!$AF$3:$AF$32,""),"")</f>
        <v/>
      </c>
      <c r="T97" s="36" t="str">
        <f>IFERROR(_xlfn.XLOOKUP($B97,[1]Mestikset!$AI$3:$AI$32,[1]Mestikset!$AJ$3:$AJ$32,""),"")</f>
        <v/>
      </c>
      <c r="U97" s="36"/>
      <c r="V97" s="36" t="str">
        <f>IFERROR(_xlfn.XLOOKUP($B97,[1]Autumn!$B$1:$B$30,[1]Autumn!$C$1:$C$30,""),"")</f>
        <v/>
      </c>
      <c r="W97" s="36" t="str">
        <f>IFERROR(_xlfn.XLOOKUP($B97,[1]October!$B$1:$B$30,[1]October!$C$1:$C$30,""),"")</f>
        <v/>
      </c>
      <c r="X97" s="41" t="str">
        <f>IF(COUNTIF('[1]Halloween Texas-scramble'!$B$1:$B$15,$B97)+COUNTIF('[1]Halloween Texas-scramble'!$D$1:$D$15,$B97)+COUNTIF('[1]Halloween Texas-scramble'!$F$1:$F$15,$B97)=0,"",SUMIF('[1]Halloween Texas-scramble'!$B$1:$B$15,$B97,'[1]Halloween Texas-scramble'!$C$1:$C$15)+SUMIF('[1]Halloween Texas-scramble'!$D$1:$D$15,$B97,'[1]Halloween Texas-scramble'!$E$1:$E$15)+SUMIF('[1]Halloween Texas-scramble'!$F$1:$F$15,$B97,'[1]Halloween Texas-scramble'!$G$1:$G$15))</f>
        <v/>
      </c>
      <c r="Y97" s="36" t="str">
        <f>IFERROR(_xlfn.XLOOKUP($B97,[1]cupit!$B$2:$B$34,[1]cupit!$C$2:$C$34,""),"")</f>
        <v/>
      </c>
      <c r="Z97" s="36" t="str">
        <f>IFERROR(_xlfn.XLOOKUP($B97,[1]cupit!$F$2:$F$34,[1]cupit!$G$2:$G$34,""),"")</f>
        <v/>
      </c>
    </row>
    <row r="98" spans="1:26" x14ac:dyDescent="0.25">
      <c r="A98" s="23">
        <f>IF(D98&gt;0,_xlfn.RANK.EQ(D98,$D$6:$D$230,0),"")</f>
        <v>89</v>
      </c>
      <c r="B98" s="34" t="s">
        <v>100</v>
      </c>
      <c r="C98" s="35"/>
      <c r="D98" s="23">
        <f>SUM(E98:Z98)</f>
        <v>35</v>
      </c>
      <c r="E98" s="36"/>
      <c r="F98" s="36"/>
      <c r="G98" s="36"/>
      <c r="H98" s="36"/>
      <c r="I98" s="28"/>
      <c r="J98" s="26"/>
      <c r="K98" s="36" t="str">
        <f>IFERROR(_xlfn.XLOOKUP($B98,[1]Mestikset!$C$3:$C$32,[1]Mestikset!$D$3:$D$32,""),"")</f>
        <v/>
      </c>
      <c r="L98" s="36" t="str">
        <f>IFERROR(_xlfn.XLOOKUP($B98,[1]Mestikset!$G$3:$G$32,[1]Mestikset!$H$3:$H$32,""),"")</f>
        <v/>
      </c>
      <c r="M98" s="36">
        <f>IFERROR(_xlfn.XLOOKUP($B98,[1]Mestikset!$K$3:$K$32,[1]Mestikset!$L$3:$L$32,""),"")</f>
        <v>35</v>
      </c>
      <c r="N98" s="36" t="str">
        <f>IFERROR(_xlfn.XLOOKUP($B98,[1]Mestikset!$O$3:$O$32,[1]Mestikset!$P$3:$P$32,""),"")</f>
        <v/>
      </c>
      <c r="O98" s="36" t="str">
        <f>IFERROR(_xlfn.XLOOKUP($B98,[1]Mestikset!$S$3:$S$32,[1]Mestikset!$T$3:$T$32,""),"")</f>
        <v/>
      </c>
      <c r="P98" s="36" t="str">
        <f>IFERROR(_xlfn.XLOOKUP($B98,[1]Mestikset!$AM$3:$AM$32,[1]Mestikset!$AN$3:$AN$32,""),"")</f>
        <v/>
      </c>
      <c r="Q98" s="36" t="str">
        <f>IFERROR(_xlfn.XLOOKUP($B98,[1]Mestikset!$AA$3:$AA$32,[1]Mestikset!$AB$3:$AB$32,""),"")</f>
        <v/>
      </c>
      <c r="R98" s="36" t="str">
        <f>IFERROR(_xlfn.XLOOKUP($B98,[1]Mestikset!$W$3:$W$32,[1]Mestikset!$X$3:$X$32,""),"")</f>
        <v/>
      </c>
      <c r="S98" s="36" t="str">
        <f>IFERROR(_xlfn.XLOOKUP($B98,[1]Mestikset!$AE$3:$AE$32,[1]Mestikset!$AF$3:$AF$32,""),"")</f>
        <v/>
      </c>
      <c r="T98" s="36" t="str">
        <f>IFERROR(_xlfn.XLOOKUP($B98,[1]Mestikset!$AI$3:$AI$32,[1]Mestikset!$AJ$3:$AJ$32,""),"")</f>
        <v/>
      </c>
      <c r="U98" s="36"/>
      <c r="V98" s="36" t="str">
        <f>IFERROR(_xlfn.XLOOKUP($B98,[1]Autumn!$B$1:$B$30,[1]Autumn!$C$1:$C$30,""),"")</f>
        <v/>
      </c>
      <c r="W98" s="36" t="str">
        <f>IFERROR(_xlfn.XLOOKUP($B98,[1]October!$B$1:$B$30,[1]October!$C$1:$C$30,""),"")</f>
        <v/>
      </c>
      <c r="X98" s="41" t="str">
        <f>IF(COUNTIF('[1]Halloween Texas-scramble'!$B$1:$B$15,$B98)+COUNTIF('[1]Halloween Texas-scramble'!$D$1:$D$15,$B98)+COUNTIF('[1]Halloween Texas-scramble'!$F$1:$F$15,$B98)=0,"",SUMIF('[1]Halloween Texas-scramble'!$B$1:$B$15,$B98,'[1]Halloween Texas-scramble'!$C$1:$C$15)+SUMIF('[1]Halloween Texas-scramble'!$D$1:$D$15,$B98,'[1]Halloween Texas-scramble'!$E$1:$E$15)+SUMIF('[1]Halloween Texas-scramble'!$F$1:$F$15,$B98,'[1]Halloween Texas-scramble'!$G$1:$G$15))</f>
        <v/>
      </c>
      <c r="Y98" s="36" t="str">
        <f>IFERROR(_xlfn.XLOOKUP($B98,[1]cupit!$B$2:$B$34,[1]cupit!$C$2:$C$34,""),"")</f>
        <v/>
      </c>
      <c r="Z98" s="36" t="str">
        <f>IFERROR(_xlfn.XLOOKUP($B98,[1]cupit!$F$2:$F$34,[1]cupit!$G$2:$G$34,""),"")</f>
        <v/>
      </c>
    </row>
    <row r="99" spans="1:26" x14ac:dyDescent="0.25">
      <c r="A99" s="23">
        <f>IF(D99&gt;0,_xlfn.RANK.EQ(D99,$D$6:$D$230,0),"")</f>
        <v>94</v>
      </c>
      <c r="B99" s="32" t="s">
        <v>104</v>
      </c>
      <c r="C99" s="33"/>
      <c r="D99" s="23">
        <f>SUM(E99:Z99)</f>
        <v>33</v>
      </c>
      <c r="E99" s="27"/>
      <c r="F99" s="27"/>
      <c r="G99" s="27"/>
      <c r="H99" s="27"/>
      <c r="I99" s="28">
        <v>3</v>
      </c>
      <c r="J99" s="27"/>
      <c r="K99" s="27" t="str">
        <f>IFERROR(_xlfn.XLOOKUP($B99,[1]Mestikset!$C$3:$C$32,[1]Mestikset!$D$3:$D$32,""),"")</f>
        <v/>
      </c>
      <c r="L99" s="27" t="str">
        <f>IFERROR(_xlfn.XLOOKUP($B99,[1]Mestikset!$G$3:$G$32,[1]Mestikset!$H$3:$H$32,""),"")</f>
        <v/>
      </c>
      <c r="M99" s="28" t="str">
        <f>IFERROR(_xlfn.XLOOKUP($B99,[1]Mestikset!$K$3:$K$32,[1]Mestikset!$L$3:$L$32,""),"")</f>
        <v/>
      </c>
      <c r="N99" s="27" t="str">
        <f>IFERROR(_xlfn.XLOOKUP($B99,[1]Mestikset!$O$3:$O$32,[1]Mestikset!$P$3:$P$32,""),"")</f>
        <v/>
      </c>
      <c r="O99" s="27" t="str">
        <f>IFERROR(_xlfn.XLOOKUP($B99,[1]Mestikset!$S$3:$S$32,[1]Mestikset!$T$3:$T$32,""),"")</f>
        <v/>
      </c>
      <c r="P99" s="27" t="str">
        <f>IFERROR(_xlfn.XLOOKUP($B99,[1]Mestikset!$AM$3:$AM$32,[1]Mestikset!$AN$3:$AN$32,""),"")</f>
        <v/>
      </c>
      <c r="Q99" s="27" t="str">
        <f>IFERROR(_xlfn.XLOOKUP($B99,[1]Mestikset!$AA$3:$AA$32,[1]Mestikset!$AB$3:$AB$32,""),"")</f>
        <v/>
      </c>
      <c r="R99" s="27" t="str">
        <f>IFERROR(_xlfn.XLOOKUP($B99,[1]Mestikset!$W$3:$W$32,[1]Mestikset!$X$3:$X$32,""),"")</f>
        <v/>
      </c>
      <c r="S99" s="27" t="str">
        <f>IFERROR(_xlfn.XLOOKUP($B99,[1]Mestikset!$AE$3:$AE$32,[1]Mestikset!$AF$3:$AF$32,""),"")</f>
        <v/>
      </c>
      <c r="T99" s="27" t="str">
        <f>IFERROR(_xlfn.XLOOKUP($B99,[1]Mestikset!$AI$3:$AI$32,[1]Mestikset!$AJ$3:$AJ$32,""),"")</f>
        <v/>
      </c>
      <c r="U99" s="27">
        <v>30</v>
      </c>
      <c r="V99" s="27" t="str">
        <f>IFERROR(_xlfn.XLOOKUP($B99,[1]Autumn!$B$1:$B$30,[1]Autumn!$C$1:$C$30,""),"")</f>
        <v/>
      </c>
      <c r="W99" s="27" t="str">
        <f>IFERROR(_xlfn.XLOOKUP($B99,[1]October!$B$1:$B$30,[1]October!$C$1:$C$30,""),"")</f>
        <v/>
      </c>
      <c r="X99" s="27" t="str">
        <f>IF(COUNTIF('[1]Halloween Texas-scramble'!$B$1:$B$15,$B99)+COUNTIF('[1]Halloween Texas-scramble'!$D$1:$D$15,$B99)+COUNTIF('[1]Halloween Texas-scramble'!$F$1:$F$15,$B99)=0,"",SUMIF('[1]Halloween Texas-scramble'!$B$1:$B$15,$B99,'[1]Halloween Texas-scramble'!$C$1:$C$15)+SUMIF('[1]Halloween Texas-scramble'!$D$1:$D$15,$B99,'[1]Halloween Texas-scramble'!$E$1:$E$15)+SUMIF('[1]Halloween Texas-scramble'!$F$1:$F$15,$B99,'[1]Halloween Texas-scramble'!$G$1:$G$15))</f>
        <v/>
      </c>
      <c r="Y99" s="27" t="str">
        <f>IFERROR(_xlfn.XLOOKUP($B99,[1]cupit!$B$2:$B$34,[1]cupit!$C$2:$C$34,""),"")</f>
        <v/>
      </c>
      <c r="Z99" s="28" t="str">
        <f>IFERROR(_xlfn.XLOOKUP($B99,[1]cupit!$F$2:$F$34,[1]cupit!$G$2:$G$34,""),"")</f>
        <v/>
      </c>
    </row>
    <row r="100" spans="1:26" x14ac:dyDescent="0.25">
      <c r="A100" s="23">
        <f>IF(D100&gt;0,_xlfn.RANK.EQ(D100,$D$6:$D$230,0),"")</f>
        <v>95</v>
      </c>
      <c r="B100" s="34" t="s">
        <v>216</v>
      </c>
      <c r="C100" s="35"/>
      <c r="D100" s="23">
        <f>SUM(E100:Z100)</f>
        <v>32</v>
      </c>
      <c r="E100" s="36"/>
      <c r="F100" s="36"/>
      <c r="G100" s="36"/>
      <c r="H100" s="36"/>
      <c r="I100" s="28"/>
      <c r="J100" s="26"/>
      <c r="K100" s="36" t="str">
        <f>IFERROR(_xlfn.XLOOKUP($B100,[1]Mestikset!$C$3:$C$32,[1]Mestikset!$D$3:$D$32,""),"")</f>
        <v/>
      </c>
      <c r="L100" s="36" t="str">
        <f>IFERROR(_xlfn.XLOOKUP($B100,[1]Mestikset!$G$3:$G$32,[1]Mestikset!$H$3:$H$32,""),"")</f>
        <v/>
      </c>
      <c r="M100" s="36" t="str">
        <f>IFERROR(_xlfn.XLOOKUP($B100,[1]Mestikset!$K$3:$K$32,[1]Mestikset!$L$3:$L$32,""),"")</f>
        <v/>
      </c>
      <c r="N100" s="36" t="str">
        <f>IFERROR(_xlfn.XLOOKUP($B100,[1]Mestikset!$O$3:$O$32,[1]Mestikset!$P$3:$P$32,""),"")</f>
        <v/>
      </c>
      <c r="O100" s="36" t="str">
        <f>IFERROR(_xlfn.XLOOKUP($B100,[1]Mestikset!$S$3:$S$32,[1]Mestikset!$T$3:$T$32,""),"")</f>
        <v/>
      </c>
      <c r="P100" s="36" t="str">
        <f>IFERROR(_xlfn.XLOOKUP($B100,[1]Mestikset!$AM$3:$AM$32,[1]Mestikset!$AN$3:$AN$32,""),"")</f>
        <v/>
      </c>
      <c r="Q100" s="36" t="str">
        <f>IFERROR(_xlfn.XLOOKUP($B100,[1]Mestikset!$AA$3:$AA$32,[1]Mestikset!$AB$3:$AB$32,""),"")</f>
        <v/>
      </c>
      <c r="R100" s="36" t="str">
        <f>IFERROR(_xlfn.XLOOKUP($B100,[1]Mestikset!$W$3:$W$32,[1]Mestikset!$X$3:$X$32,""),"")</f>
        <v/>
      </c>
      <c r="S100" s="36" t="str">
        <f>IFERROR(_xlfn.XLOOKUP($B100,[1]Mestikset!$AE$3:$AE$32,[1]Mestikset!$AF$3:$AF$32,""),"")</f>
        <v/>
      </c>
      <c r="T100" s="36" t="str">
        <f>IFERROR(_xlfn.XLOOKUP($B100,[1]Mestikset!$AI$3:$AI$32,[1]Mestikset!$AJ$3:$AJ$32,""),"")</f>
        <v/>
      </c>
      <c r="U100" s="36"/>
      <c r="V100" s="36" t="str">
        <f>IFERROR(_xlfn.XLOOKUP($B100,[1]Autumn!$B$1:$B$30,[1]Autumn!$C$1:$C$30,""),"")</f>
        <v/>
      </c>
      <c r="W100" s="36" t="str">
        <f>IFERROR(_xlfn.XLOOKUP($B100,[1]October!$B$1:$B$30,[1]October!$C$1:$C$30,""),"")</f>
        <v/>
      </c>
      <c r="X100" s="41">
        <f>IF(COUNTIF('[1]Halloween Texas-scramble'!$B$1:$B$15,$B100)+COUNTIF('[1]Halloween Texas-scramble'!$D$1:$D$15,$B100)+COUNTIF('[1]Halloween Texas-scramble'!$F$1:$F$15,$B100)=0,"",SUMIF('[1]Halloween Texas-scramble'!$B$1:$B$15,$B100,'[1]Halloween Texas-scramble'!$C$1:$C$15)+SUMIF('[1]Halloween Texas-scramble'!$D$1:$D$15,$B100,'[1]Halloween Texas-scramble'!$E$1:$E$15)+SUMIF('[1]Halloween Texas-scramble'!$F$1:$F$15,$B100,'[1]Halloween Texas-scramble'!$G$1:$G$15))</f>
        <v>2</v>
      </c>
      <c r="Y100" s="36">
        <f>IFERROR(_xlfn.XLOOKUP($B100,[1]cupit!$B$2:$B$34,[1]cupit!$C$2:$C$34,""),"")</f>
        <v>30</v>
      </c>
      <c r="Z100" s="36" t="str">
        <f>IFERROR(_xlfn.XLOOKUP($B100,[1]cupit!$F$2:$F$34,[1]cupit!$G$2:$G$34,""),"")</f>
        <v/>
      </c>
    </row>
    <row r="101" spans="1:26" x14ac:dyDescent="0.25">
      <c r="A101" s="23">
        <f>IF(D101&gt;0,_xlfn.RANK.EQ(D101,$D$6:$D$230,0),"")</f>
        <v>96</v>
      </c>
      <c r="B101" s="30" t="s">
        <v>121</v>
      </c>
      <c r="C101" s="25"/>
      <c r="D101" s="23">
        <f>SUM(E101:Z101)</f>
        <v>31</v>
      </c>
      <c r="E101" s="27"/>
      <c r="F101" s="26"/>
      <c r="G101" s="27"/>
      <c r="H101" s="27">
        <v>18</v>
      </c>
      <c r="I101" s="27"/>
      <c r="J101" s="27"/>
      <c r="K101" s="27">
        <f>IFERROR(_xlfn.XLOOKUP($B101,[1]Mestikset!$C$3:$C$32,[1]Mestikset!$D$3:$D$32,""),"")</f>
        <v>6</v>
      </c>
      <c r="L101" s="27" t="str">
        <f>IFERROR(_xlfn.XLOOKUP($B101,[1]Mestikset!$G$3:$G$32,[1]Mestikset!$H$3:$H$32,""),"")</f>
        <v/>
      </c>
      <c r="M101" s="27" t="str">
        <f>IFERROR(_xlfn.XLOOKUP($B101,[1]Mestikset!$K$3:$K$32,[1]Mestikset!$L$3:$L$32,""),"")</f>
        <v/>
      </c>
      <c r="N101" s="27" t="str">
        <f>IFERROR(_xlfn.XLOOKUP($B101,[1]Mestikset!$O$3:$O$32,[1]Mestikset!$P$3:$P$32,""),"")</f>
        <v/>
      </c>
      <c r="O101" s="27" t="str">
        <f>IFERROR(_xlfn.XLOOKUP($B101,[1]Mestikset!$S$3:$S$32,[1]Mestikset!$T$3:$T$32,""),"")</f>
        <v/>
      </c>
      <c r="P101" s="27" t="str">
        <f>IFERROR(_xlfn.XLOOKUP($B101,[1]Mestikset!$AM$3:$AM$32,[1]Mestikset!$AN$3:$AN$32,""),"")</f>
        <v/>
      </c>
      <c r="Q101" s="28" t="str">
        <f>IFERROR(_xlfn.XLOOKUP($B101,[1]Mestikset!$AA$3:$AA$32,[1]Mestikset!$AB$3:$AB$32,""),"")</f>
        <v/>
      </c>
      <c r="R101" s="27" t="str">
        <f>IFERROR(_xlfn.XLOOKUP($B101,[1]Mestikset!$W$3:$W$32,[1]Mestikset!$X$3:$X$32,""),"")</f>
        <v/>
      </c>
      <c r="S101" s="27" t="str">
        <f>IFERROR(_xlfn.XLOOKUP($B101,[1]Mestikset!$AE$3:$AE$32,[1]Mestikset!$AF$3:$AF$32,""),"")</f>
        <v/>
      </c>
      <c r="T101" s="27" t="str">
        <f>IFERROR(_xlfn.XLOOKUP($B101,[1]Mestikset!$AI$3:$AI$32,[1]Mestikset!$AJ$3:$AJ$32,""),"")</f>
        <v/>
      </c>
      <c r="U101" s="27"/>
      <c r="V101" s="27" t="str">
        <f>IFERROR(_xlfn.XLOOKUP($B101,[1]Autumn!$B$1:$B$30,[1]Autumn!$C$1:$C$30,""),"")</f>
        <v/>
      </c>
      <c r="W101" s="27" t="str">
        <f>IFERROR(_xlfn.XLOOKUP($B101,[1]October!$B$1:$B$30,[1]October!$C$1:$C$30,""),"")</f>
        <v/>
      </c>
      <c r="X101" s="27">
        <f>IF(COUNTIF('[1]Halloween Texas-scramble'!$B$1:$B$15,$B101)+COUNTIF('[1]Halloween Texas-scramble'!$D$1:$D$15,$B101)+COUNTIF('[1]Halloween Texas-scramble'!$F$1:$F$15,$B101)=0,"",SUMIF('[1]Halloween Texas-scramble'!$B$1:$B$15,$B101,'[1]Halloween Texas-scramble'!$C$1:$C$15)+SUMIF('[1]Halloween Texas-scramble'!$D$1:$D$15,$B101,'[1]Halloween Texas-scramble'!$E$1:$E$15)+SUMIF('[1]Halloween Texas-scramble'!$F$1:$F$15,$B101,'[1]Halloween Texas-scramble'!$G$1:$G$15))</f>
        <v>7</v>
      </c>
      <c r="Y101" s="27" t="str">
        <f>IFERROR(_xlfn.XLOOKUP($B101,[1]cupit!$B$2:$B$34,[1]cupit!$C$2:$C$34,""),"")</f>
        <v/>
      </c>
      <c r="Z101" s="27" t="str">
        <f>IFERROR(_xlfn.XLOOKUP($B101,[1]cupit!$F$2:$F$34,[1]cupit!$G$2:$G$34,""),"")</f>
        <v/>
      </c>
    </row>
    <row r="102" spans="1:26" x14ac:dyDescent="0.25">
      <c r="A102" s="23">
        <f>IF(D102&gt;0,_xlfn.RANK.EQ(D102,$D$6:$D$230,0),"")</f>
        <v>97</v>
      </c>
      <c r="B102" s="24" t="s">
        <v>107</v>
      </c>
      <c r="C102" s="25"/>
      <c r="D102" s="23">
        <f>SUM(E102:Z102)</f>
        <v>30</v>
      </c>
      <c r="E102" s="26"/>
      <c r="F102" s="28"/>
      <c r="G102" s="27"/>
      <c r="H102" s="27"/>
      <c r="I102" s="28">
        <v>30</v>
      </c>
      <c r="J102" s="27"/>
      <c r="K102" s="27" t="str">
        <f>IFERROR(_xlfn.XLOOKUP($B102,[1]Mestikset!$C$3:$C$32,[1]Mestikset!$D$3:$D$32,""),"")</f>
        <v/>
      </c>
      <c r="L102" s="27" t="str">
        <f>IFERROR(_xlfn.XLOOKUP($B102,[1]Mestikset!$G$3:$G$32,[1]Mestikset!$H$3:$H$32,""),"")</f>
        <v/>
      </c>
      <c r="M102" s="27" t="str">
        <f>IFERROR(_xlfn.XLOOKUP($B102,[1]Mestikset!$K$3:$K$32,[1]Mestikset!$L$3:$L$32,""),"")</f>
        <v/>
      </c>
      <c r="N102" s="27" t="str">
        <f>IFERROR(_xlfn.XLOOKUP($B102,[1]Mestikset!$O$3:$O$32,[1]Mestikset!$P$3:$P$32,""),"")</f>
        <v/>
      </c>
      <c r="O102" s="27" t="str">
        <f>IFERROR(_xlfn.XLOOKUP($B102,[1]Mestikset!$S$3:$S$32,[1]Mestikset!$T$3:$T$32,""),"")</f>
        <v/>
      </c>
      <c r="P102" s="27" t="str">
        <f>IFERROR(_xlfn.XLOOKUP($B102,[1]Mestikset!$AM$3:$AM$32,[1]Mestikset!$AN$3:$AN$32,""),"")</f>
        <v/>
      </c>
      <c r="Q102" s="27" t="str">
        <f>IFERROR(_xlfn.XLOOKUP($B102,[1]Mestikset!$AA$3:$AA$32,[1]Mestikset!$AB$3:$AB$32,""),"")</f>
        <v/>
      </c>
      <c r="R102" s="27" t="str">
        <f>IFERROR(_xlfn.XLOOKUP($B102,[1]Mestikset!$W$3:$W$32,[1]Mestikset!$X$3:$X$32,""),"")</f>
        <v/>
      </c>
      <c r="S102" s="27" t="str">
        <f>IFERROR(_xlfn.XLOOKUP($B102,[1]Mestikset!$AE$3:$AE$32,[1]Mestikset!$AF$3:$AF$32,""),"")</f>
        <v/>
      </c>
      <c r="T102" s="27" t="str">
        <f>IFERROR(_xlfn.XLOOKUP($B102,[1]Mestikset!$AI$3:$AI$32,[1]Mestikset!$AJ$3:$AJ$32,""),"")</f>
        <v/>
      </c>
      <c r="U102" s="27"/>
      <c r="V102" s="27" t="str">
        <f>IFERROR(_xlfn.XLOOKUP($B102,[1]Autumn!$B$1:$B$30,[1]Autumn!$C$1:$C$30,""),"")</f>
        <v/>
      </c>
      <c r="W102" s="27" t="str">
        <f>IFERROR(_xlfn.XLOOKUP($B102,[1]October!$B$1:$B$30,[1]October!$C$1:$C$30,""),"")</f>
        <v/>
      </c>
      <c r="X102" s="27" t="str">
        <f>IF(COUNTIF('[1]Halloween Texas-scramble'!$B$1:$B$15,$B102)+COUNTIF('[1]Halloween Texas-scramble'!$D$1:$D$15,$B102)+COUNTIF('[1]Halloween Texas-scramble'!$F$1:$F$15,$B102)=0,"",SUMIF('[1]Halloween Texas-scramble'!$B$1:$B$15,$B102,'[1]Halloween Texas-scramble'!$C$1:$C$15)+SUMIF('[1]Halloween Texas-scramble'!$D$1:$D$15,$B102,'[1]Halloween Texas-scramble'!$E$1:$E$15)+SUMIF('[1]Halloween Texas-scramble'!$F$1:$F$15,$B102,'[1]Halloween Texas-scramble'!$G$1:$G$15))</f>
        <v/>
      </c>
      <c r="Y102" s="27" t="str">
        <f>IFERROR(_xlfn.XLOOKUP($B102,[1]cupit!$B$2:$B$34,[1]cupit!$C$2:$C$34,""),"")</f>
        <v/>
      </c>
      <c r="Z102" s="27" t="str">
        <f>IFERROR(_xlfn.XLOOKUP($B102,[1]cupit!$F$2:$F$34,[1]cupit!$G$2:$G$34,""),"")</f>
        <v/>
      </c>
    </row>
    <row r="103" spans="1:26" x14ac:dyDescent="0.25">
      <c r="A103" s="23">
        <f>IF(D103&gt;0,_xlfn.RANK.EQ(D103,$D$6:$D$230,0),"")</f>
        <v>97</v>
      </c>
      <c r="B103" s="42" t="s">
        <v>108</v>
      </c>
      <c r="C103" s="25"/>
      <c r="D103" s="23">
        <f>SUM(E103:Z103)</f>
        <v>30</v>
      </c>
      <c r="E103" s="26"/>
      <c r="F103" s="28">
        <v>30</v>
      </c>
      <c r="G103" s="28"/>
      <c r="H103" s="28"/>
      <c r="I103" s="28"/>
      <c r="J103" s="28"/>
      <c r="K103" s="27" t="str">
        <f>IFERROR(_xlfn.XLOOKUP($B103,[1]Mestikset!$C$3:$C$32,[1]Mestikset!$D$3:$D$32,""),"")</f>
        <v/>
      </c>
      <c r="L103" s="27" t="str">
        <f>IFERROR(_xlfn.XLOOKUP($B103,[1]Mestikset!$G$3:$G$32,[1]Mestikset!$H$3:$H$32,""),"")</f>
        <v/>
      </c>
      <c r="M103" s="28" t="str">
        <f>IFERROR(_xlfn.XLOOKUP($B103,[1]Mestikset!$K$3:$K$32,[1]Mestikset!$L$3:$L$32,""),"")</f>
        <v/>
      </c>
      <c r="N103" s="27" t="str">
        <f>IFERROR(_xlfn.XLOOKUP($B103,[1]Mestikset!$O$3:$O$32,[1]Mestikset!$P$3:$P$32,""),"")</f>
        <v/>
      </c>
      <c r="O103" s="27" t="str">
        <f>IFERROR(_xlfn.XLOOKUP($B103,[1]Mestikset!$S$3:$S$32,[1]Mestikset!$T$3:$T$32,""),"")</f>
        <v/>
      </c>
      <c r="P103" s="27" t="str">
        <f>IFERROR(_xlfn.XLOOKUP($B103,[1]Mestikset!$AM$3:$AM$32,[1]Mestikset!$AN$3:$AN$32,""),"")</f>
        <v/>
      </c>
      <c r="Q103" s="27" t="str">
        <f>IFERROR(_xlfn.XLOOKUP($B103,[1]Mestikset!$AA$3:$AA$32,[1]Mestikset!$AB$3:$AB$32,""),"")</f>
        <v/>
      </c>
      <c r="R103" s="27" t="str">
        <f>IFERROR(_xlfn.XLOOKUP($B103,[1]Mestikset!$W$3:$W$32,[1]Mestikset!$X$3:$X$32,""),"")</f>
        <v/>
      </c>
      <c r="S103" s="27" t="str">
        <f>IFERROR(_xlfn.XLOOKUP($B103,[1]Mestikset!$AE$3:$AE$32,[1]Mestikset!$AF$3:$AF$32,""),"")</f>
        <v/>
      </c>
      <c r="T103" s="27" t="str">
        <f>IFERROR(_xlfn.XLOOKUP($B103,[1]Mestikset!$AI$3:$AI$32,[1]Mestikset!$AJ$3:$AJ$32,""),"")</f>
        <v/>
      </c>
      <c r="U103" s="27"/>
      <c r="V103" s="27" t="str">
        <f>IFERROR(_xlfn.XLOOKUP($B103,[1]Autumn!$B$1:$B$30,[1]Autumn!$C$1:$C$30,""),"")</f>
        <v/>
      </c>
      <c r="W103" s="26" t="str">
        <f>IFERROR(_xlfn.XLOOKUP($B103,[1]October!$B$1:$B$30,[1]October!$C$1:$C$30,""),"")</f>
        <v/>
      </c>
      <c r="X103" s="27" t="str">
        <f>IF(COUNTIF('[1]Halloween Texas-scramble'!$B$1:$B$15,$B103)+COUNTIF('[1]Halloween Texas-scramble'!$D$1:$D$15,$B103)+COUNTIF('[1]Halloween Texas-scramble'!$F$1:$F$15,$B103)=0,"",SUMIF('[1]Halloween Texas-scramble'!$B$1:$B$15,$B103,'[1]Halloween Texas-scramble'!$C$1:$C$15)+SUMIF('[1]Halloween Texas-scramble'!$D$1:$D$15,$B103,'[1]Halloween Texas-scramble'!$E$1:$E$15)+SUMIF('[1]Halloween Texas-scramble'!$F$1:$F$15,$B103,'[1]Halloween Texas-scramble'!$G$1:$G$15))</f>
        <v/>
      </c>
      <c r="Y103" s="28" t="str">
        <f>IFERROR(_xlfn.XLOOKUP($B103,[1]cupit!$B$2:$B$34,[1]cupit!$C$2:$C$34,""),"")</f>
        <v/>
      </c>
      <c r="Z103" s="27" t="str">
        <f>IFERROR(_xlfn.XLOOKUP($B103,[1]cupit!$F$2:$F$34,[1]cupit!$G$2:$G$34,""),"")</f>
        <v/>
      </c>
    </row>
    <row r="104" spans="1:26" x14ac:dyDescent="0.25">
      <c r="A104" s="23">
        <f>IF(D104&gt;0,_xlfn.RANK.EQ(D104,$D$6:$D$230,0),"")</f>
        <v>97</v>
      </c>
      <c r="B104" s="30" t="s">
        <v>109</v>
      </c>
      <c r="C104" s="25"/>
      <c r="D104" s="23">
        <f>SUM(E104:Z104)</f>
        <v>30</v>
      </c>
      <c r="E104" s="28"/>
      <c r="F104" s="26">
        <v>30</v>
      </c>
      <c r="G104" s="27"/>
      <c r="H104" s="27"/>
      <c r="I104" s="27"/>
      <c r="J104" s="27"/>
      <c r="K104" s="27" t="str">
        <f>IFERROR(_xlfn.XLOOKUP($B104,[1]Mestikset!$C$3:$C$32,[1]Mestikset!$D$3:$D$32,""),"")</f>
        <v/>
      </c>
      <c r="L104" s="27" t="str">
        <f>IFERROR(_xlfn.XLOOKUP($B104,[1]Mestikset!$G$3:$G$32,[1]Mestikset!$H$3:$H$32,""),"")</f>
        <v/>
      </c>
      <c r="M104" s="27" t="str">
        <f>IFERROR(_xlfn.XLOOKUP($B104,[1]Mestikset!$K$3:$K$32,[1]Mestikset!$L$3:$L$32,""),"")</f>
        <v/>
      </c>
      <c r="N104" s="27" t="str">
        <f>IFERROR(_xlfn.XLOOKUP($B104,[1]Mestikset!$O$3:$O$32,[1]Mestikset!$P$3:$P$32,""),"")</f>
        <v/>
      </c>
      <c r="O104" s="27" t="str">
        <f>IFERROR(_xlfn.XLOOKUP($B104,[1]Mestikset!$S$3:$S$32,[1]Mestikset!$T$3:$T$32,""),"")</f>
        <v/>
      </c>
      <c r="P104" s="27" t="str">
        <f>IFERROR(_xlfn.XLOOKUP($B104,[1]Mestikset!$AM$3:$AM$32,[1]Mestikset!$AN$3:$AN$32,""),"")</f>
        <v/>
      </c>
      <c r="Q104" s="27" t="str">
        <f>IFERROR(_xlfn.XLOOKUP($B104,[1]Mestikset!$AA$3:$AA$32,[1]Mestikset!$AB$3:$AB$32,""),"")</f>
        <v/>
      </c>
      <c r="R104" s="27" t="str">
        <f>IFERROR(_xlfn.XLOOKUP($B104,[1]Mestikset!$W$3:$W$32,[1]Mestikset!$X$3:$X$32,""),"")</f>
        <v/>
      </c>
      <c r="S104" s="27" t="str">
        <f>IFERROR(_xlfn.XLOOKUP($B104,[1]Mestikset!$AE$3:$AE$32,[1]Mestikset!$AF$3:$AF$32,""),"")</f>
        <v/>
      </c>
      <c r="T104" s="27" t="str">
        <f>IFERROR(_xlfn.XLOOKUP($B104,[1]Mestikset!$AI$3:$AI$32,[1]Mestikset!$AJ$3:$AJ$32,""),"")</f>
        <v/>
      </c>
      <c r="U104" s="27"/>
      <c r="V104" s="27" t="str">
        <f>IFERROR(_xlfn.XLOOKUP($B104,[1]Autumn!$B$1:$B$30,[1]Autumn!$C$1:$C$30,""),"")</f>
        <v/>
      </c>
      <c r="W104" s="27" t="str">
        <f>IFERROR(_xlfn.XLOOKUP($B104,[1]October!$B$1:$B$30,[1]October!$C$1:$C$30,""),"")</f>
        <v/>
      </c>
      <c r="X104" s="28" t="str">
        <f>IF(COUNTIF('[1]Halloween Texas-scramble'!$B$1:$B$15,$B104)+COUNTIF('[1]Halloween Texas-scramble'!$D$1:$D$15,$B104)+COUNTIF('[1]Halloween Texas-scramble'!$F$1:$F$15,$B104)=0,"",SUMIF('[1]Halloween Texas-scramble'!$B$1:$B$15,$B104,'[1]Halloween Texas-scramble'!$C$1:$C$15)+SUMIF('[1]Halloween Texas-scramble'!$D$1:$D$15,$B104,'[1]Halloween Texas-scramble'!$E$1:$E$15)+SUMIF('[1]Halloween Texas-scramble'!$F$1:$F$15,$B104,'[1]Halloween Texas-scramble'!$G$1:$G$15))</f>
        <v/>
      </c>
      <c r="Y104" s="27" t="str">
        <f>IFERROR(_xlfn.XLOOKUP($B104,[1]cupit!$B$2:$B$34,[1]cupit!$C$2:$C$34,""),"")</f>
        <v/>
      </c>
      <c r="Z104" s="27" t="str">
        <f>IFERROR(_xlfn.XLOOKUP($B104,[1]cupit!$F$2:$F$34,[1]cupit!$G$2:$G$34,""),"")</f>
        <v/>
      </c>
    </row>
    <row r="105" spans="1:26" x14ac:dyDescent="0.25">
      <c r="A105" s="23">
        <f>IF(D105&gt;0,_xlfn.RANK.EQ(D105,$D$6:$D$230,0),"")</f>
        <v>97</v>
      </c>
      <c r="B105" s="34" t="s">
        <v>215</v>
      </c>
      <c r="C105" s="35"/>
      <c r="D105" s="23">
        <f>SUM(E105:Z105)</f>
        <v>30</v>
      </c>
      <c r="E105" s="36"/>
      <c r="F105" s="36"/>
      <c r="G105" s="36"/>
      <c r="H105" s="36"/>
      <c r="I105" s="28"/>
      <c r="J105" s="26"/>
      <c r="K105" s="36" t="str">
        <f>IFERROR(_xlfn.XLOOKUP($B105,[1]Mestikset!$C$3:$C$32,[1]Mestikset!$D$3:$D$32,""),"")</f>
        <v/>
      </c>
      <c r="L105" s="36" t="str">
        <f>IFERROR(_xlfn.XLOOKUP($B105,[1]Mestikset!$G$3:$G$32,[1]Mestikset!$H$3:$H$32,""),"")</f>
        <v/>
      </c>
      <c r="M105" s="36" t="str">
        <f>IFERROR(_xlfn.XLOOKUP($B105,[1]Mestikset!$K$3:$K$32,[1]Mestikset!$L$3:$L$32,""),"")</f>
        <v/>
      </c>
      <c r="N105" s="36" t="str">
        <f>IFERROR(_xlfn.XLOOKUP($B105,[1]Mestikset!$O$3:$O$32,[1]Mestikset!$P$3:$P$32,""),"")</f>
        <v/>
      </c>
      <c r="O105" s="36" t="str">
        <f>IFERROR(_xlfn.XLOOKUP($B105,[1]Mestikset!$S$3:$S$32,[1]Mestikset!$T$3:$T$32,""),"")</f>
        <v/>
      </c>
      <c r="P105" s="36" t="str">
        <f>IFERROR(_xlfn.XLOOKUP($B105,[1]Mestikset!$AM$3:$AM$32,[1]Mestikset!$AN$3:$AN$32,""),"")</f>
        <v/>
      </c>
      <c r="Q105" s="36" t="str">
        <f>IFERROR(_xlfn.XLOOKUP($B105,[1]Mestikset!$AA$3:$AA$32,[1]Mestikset!$AB$3:$AB$32,""),"")</f>
        <v/>
      </c>
      <c r="R105" s="36" t="str">
        <f>IFERROR(_xlfn.XLOOKUP($B105,[1]Mestikset!$W$3:$W$32,[1]Mestikset!$X$3:$X$32,""),"")</f>
        <v/>
      </c>
      <c r="S105" s="36" t="str">
        <f>IFERROR(_xlfn.XLOOKUP($B105,[1]Mestikset!$AE$3:$AE$32,[1]Mestikset!$AF$3:$AF$32,""),"")</f>
        <v/>
      </c>
      <c r="T105" s="36" t="str">
        <f>IFERROR(_xlfn.XLOOKUP($B105,[1]Mestikset!$AI$3:$AI$32,[1]Mestikset!$AJ$3:$AJ$32,""),"")</f>
        <v/>
      </c>
      <c r="U105" s="36"/>
      <c r="V105" s="36">
        <f>IFERROR(_xlfn.XLOOKUP($B105,[1]Autumn!$B$1:$B$30,[1]Autumn!$C$1:$C$30,""),"")</f>
        <v>30</v>
      </c>
      <c r="W105" s="36" t="str">
        <f>IFERROR(_xlfn.XLOOKUP($B105,[1]October!$B$1:$B$30,[1]October!$C$1:$C$30,""),"")</f>
        <v/>
      </c>
      <c r="X105" s="41" t="str">
        <f>IF(COUNTIF('[1]Halloween Texas-scramble'!$B$1:$B$15,$B105)+COUNTIF('[1]Halloween Texas-scramble'!$D$1:$D$15,$B105)+COUNTIF('[1]Halloween Texas-scramble'!$F$1:$F$15,$B105)=0,"",SUMIF('[1]Halloween Texas-scramble'!$B$1:$B$15,$B105,'[1]Halloween Texas-scramble'!$C$1:$C$15)+SUMIF('[1]Halloween Texas-scramble'!$D$1:$D$15,$B105,'[1]Halloween Texas-scramble'!$E$1:$E$15)+SUMIF('[1]Halloween Texas-scramble'!$F$1:$F$15,$B105,'[1]Halloween Texas-scramble'!$G$1:$G$15))</f>
        <v/>
      </c>
      <c r="Y105" s="36" t="str">
        <f>IFERROR(_xlfn.XLOOKUP($B105,[1]cupit!$B$2:$B$34,[1]cupit!$C$2:$C$34,""),"")</f>
        <v/>
      </c>
      <c r="Z105" s="36" t="str">
        <f>IFERROR(_xlfn.XLOOKUP($B105,[1]cupit!$F$2:$F$34,[1]cupit!$G$2:$G$34,""),"")</f>
        <v/>
      </c>
    </row>
    <row r="106" spans="1:26" x14ac:dyDescent="0.25">
      <c r="A106" s="23">
        <f>IF(D106&gt;0,_xlfn.RANK.EQ(D106,$D$6:$D$230,0),"")</f>
        <v>97</v>
      </c>
      <c r="B106" s="30" t="s">
        <v>110</v>
      </c>
      <c r="C106" s="25"/>
      <c r="D106" s="23">
        <f>SUM(E106:Z106)</f>
        <v>30</v>
      </c>
      <c r="E106" s="27"/>
      <c r="F106" s="26"/>
      <c r="G106" s="27"/>
      <c r="H106" s="27"/>
      <c r="I106" s="27">
        <v>30</v>
      </c>
      <c r="J106" s="27"/>
      <c r="K106" s="27" t="str">
        <f>IFERROR(_xlfn.XLOOKUP($B106,[1]Mestikset!$C$3:$C$32,[1]Mestikset!$D$3:$D$32,""),"")</f>
        <v/>
      </c>
      <c r="L106" s="27" t="str">
        <f>IFERROR(_xlfn.XLOOKUP($B106,[1]Mestikset!$G$3:$G$32,[1]Mestikset!$H$3:$H$32,""),"")</f>
        <v/>
      </c>
      <c r="M106" s="27" t="str">
        <f>IFERROR(_xlfn.XLOOKUP($B106,[1]Mestikset!$K$3:$K$32,[1]Mestikset!$L$3:$L$32,""),"")</f>
        <v/>
      </c>
      <c r="N106" s="27" t="str">
        <f>IFERROR(_xlfn.XLOOKUP($B106,[1]Mestikset!$O$3:$O$32,[1]Mestikset!$P$3:$P$32,""),"")</f>
        <v/>
      </c>
      <c r="O106" s="28" t="str">
        <f>IFERROR(_xlfn.XLOOKUP($B106,[1]Mestikset!$S$3:$S$32,[1]Mestikset!$T$3:$T$32,""),"")</f>
        <v/>
      </c>
      <c r="P106" s="27" t="str">
        <f>IFERROR(_xlfn.XLOOKUP($B106,[1]Mestikset!$AM$3:$AM$32,[1]Mestikset!$AN$3:$AN$32,""),"")</f>
        <v/>
      </c>
      <c r="Q106" s="27" t="str">
        <f>IFERROR(_xlfn.XLOOKUP($B106,[1]Mestikset!$AA$3:$AA$32,[1]Mestikset!$AB$3:$AB$32,""),"")</f>
        <v/>
      </c>
      <c r="R106" s="27" t="str">
        <f>IFERROR(_xlfn.XLOOKUP($B106,[1]Mestikset!$W$3:$W$32,[1]Mestikset!$X$3:$X$32,""),"")</f>
        <v/>
      </c>
      <c r="S106" s="27" t="str">
        <f>IFERROR(_xlfn.XLOOKUP($B106,[1]Mestikset!$AE$3:$AE$32,[1]Mestikset!$AF$3:$AF$32,""),"")</f>
        <v/>
      </c>
      <c r="T106" s="27" t="str">
        <f>IFERROR(_xlfn.XLOOKUP($B106,[1]Mestikset!$AI$3:$AI$32,[1]Mestikset!$AJ$3:$AJ$32,""),"")</f>
        <v/>
      </c>
      <c r="U106" s="27"/>
      <c r="V106" s="27" t="str">
        <f>IFERROR(_xlfn.XLOOKUP($B106,[1]Autumn!$B$1:$B$30,[1]Autumn!$C$1:$C$30,""),"")</f>
        <v/>
      </c>
      <c r="W106" s="27" t="str">
        <f>IFERROR(_xlfn.XLOOKUP($B106,[1]October!$B$1:$B$30,[1]October!$C$1:$C$30,""),"")</f>
        <v/>
      </c>
      <c r="X106" s="27" t="str">
        <f>IF(COUNTIF('[1]Halloween Texas-scramble'!$B$1:$B$15,$B106)+COUNTIF('[1]Halloween Texas-scramble'!$D$1:$D$15,$B106)+COUNTIF('[1]Halloween Texas-scramble'!$F$1:$F$15,$B106)=0,"",SUMIF('[1]Halloween Texas-scramble'!$B$1:$B$15,$B106,'[1]Halloween Texas-scramble'!$C$1:$C$15)+SUMIF('[1]Halloween Texas-scramble'!$D$1:$D$15,$B106,'[1]Halloween Texas-scramble'!$E$1:$E$15)+SUMIF('[1]Halloween Texas-scramble'!$F$1:$F$15,$B106,'[1]Halloween Texas-scramble'!$G$1:$G$15))</f>
        <v/>
      </c>
      <c r="Y106" s="27" t="str">
        <f>IFERROR(_xlfn.XLOOKUP($B106,[1]cupit!$B$2:$B$34,[1]cupit!$C$2:$C$34,""),"")</f>
        <v/>
      </c>
      <c r="Z106" s="27" t="str">
        <f>IFERROR(_xlfn.XLOOKUP($B106,[1]cupit!$F$2:$F$34,[1]cupit!$G$2:$G$34,""),"")</f>
        <v/>
      </c>
    </row>
    <row r="107" spans="1:26" x14ac:dyDescent="0.25">
      <c r="A107" s="23">
        <f>IF(D107&gt;0,_xlfn.RANK.EQ(D107,$D$6:$D$230,0),"")</f>
        <v>97</v>
      </c>
      <c r="B107" s="30" t="s">
        <v>111</v>
      </c>
      <c r="C107" s="25"/>
      <c r="D107" s="23">
        <f>SUM(E107:Z107)</f>
        <v>30</v>
      </c>
      <c r="E107" s="27"/>
      <c r="F107" s="26"/>
      <c r="G107" s="28"/>
      <c r="H107" s="27">
        <v>30</v>
      </c>
      <c r="I107" s="27"/>
      <c r="J107" s="28"/>
      <c r="K107" s="27" t="str">
        <f>IFERROR(_xlfn.XLOOKUP($B107,[1]Mestikset!$C$3:$C$32,[1]Mestikset!$D$3:$D$32,""),"")</f>
        <v/>
      </c>
      <c r="L107" s="27" t="str">
        <f>IFERROR(_xlfn.XLOOKUP($B107,[1]Mestikset!$G$3:$G$32,[1]Mestikset!$H$3:$H$32,""),"")</f>
        <v/>
      </c>
      <c r="M107" s="27" t="str">
        <f>IFERROR(_xlfn.XLOOKUP($B107,[1]Mestikset!$K$3:$K$32,[1]Mestikset!$L$3:$L$32,""),"")</f>
        <v/>
      </c>
      <c r="N107" s="27" t="str">
        <f>IFERROR(_xlfn.XLOOKUP($B107,[1]Mestikset!$O$3:$O$32,[1]Mestikset!$P$3:$P$32,""),"")</f>
        <v/>
      </c>
      <c r="O107" s="27" t="str">
        <f>IFERROR(_xlfn.XLOOKUP($B107,[1]Mestikset!$S$3:$S$32,[1]Mestikset!$T$3:$T$32,""),"")</f>
        <v/>
      </c>
      <c r="P107" s="27" t="str">
        <f>IFERROR(_xlfn.XLOOKUP($B107,[1]Mestikset!$AM$3:$AM$32,[1]Mestikset!$AN$3:$AN$32,""),"")</f>
        <v/>
      </c>
      <c r="Q107" s="27" t="str">
        <f>IFERROR(_xlfn.XLOOKUP($B107,[1]Mestikset!$AA$3:$AA$32,[1]Mestikset!$AB$3:$AB$32,""),"")</f>
        <v/>
      </c>
      <c r="R107" s="27" t="str">
        <f>IFERROR(_xlfn.XLOOKUP($B107,[1]Mestikset!$W$3:$W$32,[1]Mestikset!$X$3:$X$32,""),"")</f>
        <v/>
      </c>
      <c r="S107" s="27" t="str">
        <f>IFERROR(_xlfn.XLOOKUP($B107,[1]Mestikset!$AE$3:$AE$32,[1]Mestikset!$AF$3:$AF$32,""),"")</f>
        <v/>
      </c>
      <c r="T107" s="27" t="str">
        <f>IFERROR(_xlfn.XLOOKUP($B107,[1]Mestikset!$AI$3:$AI$32,[1]Mestikset!$AJ$3:$AJ$32,""),"")</f>
        <v/>
      </c>
      <c r="U107" s="27"/>
      <c r="V107" s="27" t="str">
        <f>IFERROR(_xlfn.XLOOKUP($B107,[1]Autumn!$B$1:$B$30,[1]Autumn!$C$1:$C$30,""),"")</f>
        <v/>
      </c>
      <c r="W107" s="27" t="str">
        <f>IFERROR(_xlfn.XLOOKUP($B107,[1]October!$B$1:$B$30,[1]October!$C$1:$C$30,""),"")</f>
        <v/>
      </c>
      <c r="X107" s="27" t="str">
        <f>IF(COUNTIF('[1]Halloween Texas-scramble'!$B$1:$B$15,$B107)+COUNTIF('[1]Halloween Texas-scramble'!$D$1:$D$15,$B107)+COUNTIF('[1]Halloween Texas-scramble'!$F$1:$F$15,$B107)=0,"",SUMIF('[1]Halloween Texas-scramble'!$B$1:$B$15,$B107,'[1]Halloween Texas-scramble'!$C$1:$C$15)+SUMIF('[1]Halloween Texas-scramble'!$D$1:$D$15,$B107,'[1]Halloween Texas-scramble'!$E$1:$E$15)+SUMIF('[1]Halloween Texas-scramble'!$F$1:$F$15,$B107,'[1]Halloween Texas-scramble'!$G$1:$G$15))</f>
        <v/>
      </c>
      <c r="Y107" s="27" t="str">
        <f>IFERROR(_xlfn.XLOOKUP($B107,[1]cupit!$B$2:$B$34,[1]cupit!$C$2:$C$34,""),"")</f>
        <v/>
      </c>
      <c r="Z107" s="27" t="str">
        <f>IFERROR(_xlfn.XLOOKUP($B107,[1]cupit!$F$2:$F$34,[1]cupit!$G$2:$G$34,""),"")</f>
        <v/>
      </c>
    </row>
    <row r="108" spans="1:26" x14ac:dyDescent="0.25">
      <c r="A108" s="23">
        <f>IF(D108&gt;0,_xlfn.RANK.EQ(D108,$D$6:$D$230,0),"")</f>
        <v>97</v>
      </c>
      <c r="B108" s="34" t="s">
        <v>106</v>
      </c>
      <c r="C108" s="35"/>
      <c r="D108" s="23">
        <f>SUM(E108:Z108)</f>
        <v>30</v>
      </c>
      <c r="E108" s="36"/>
      <c r="F108" s="36"/>
      <c r="G108" s="36"/>
      <c r="H108" s="36"/>
      <c r="I108" s="28"/>
      <c r="J108" s="26"/>
      <c r="K108" s="36" t="str">
        <f>IFERROR(_xlfn.XLOOKUP($B108,[1]Mestikset!$C$3:$C$32,[1]Mestikset!$D$3:$D$32,""),"")</f>
        <v/>
      </c>
      <c r="L108" s="36" t="str">
        <f>IFERROR(_xlfn.XLOOKUP($B108,[1]Mestikset!$G$3:$G$32,[1]Mestikset!$H$3:$H$32,""),"")</f>
        <v/>
      </c>
      <c r="M108" s="36" t="str">
        <f>IFERROR(_xlfn.XLOOKUP($B108,[1]Mestikset!$K$3:$K$32,[1]Mestikset!$L$3:$L$32,""),"")</f>
        <v/>
      </c>
      <c r="N108" s="36" t="str">
        <f>IFERROR(_xlfn.XLOOKUP($B108,[1]Mestikset!$O$3:$O$32,[1]Mestikset!$P$3:$P$32,""),"")</f>
        <v/>
      </c>
      <c r="O108" s="36">
        <f>IFERROR(_xlfn.XLOOKUP($B108,[1]Mestikset!$S$3:$S$32,[1]Mestikset!$T$3:$T$32,""),"")</f>
        <v>28</v>
      </c>
      <c r="P108" s="36" t="str">
        <f>IFERROR(_xlfn.XLOOKUP($B108,[1]Mestikset!$AM$3:$AM$32,[1]Mestikset!$AN$3:$AN$32,""),"")</f>
        <v/>
      </c>
      <c r="Q108" s="36" t="str">
        <f>IFERROR(_xlfn.XLOOKUP($B108,[1]Mestikset!$AA$3:$AA$32,[1]Mestikset!$AB$3:$AB$32,""),"")</f>
        <v/>
      </c>
      <c r="R108" s="36" t="str">
        <f>IFERROR(_xlfn.XLOOKUP($B108,[1]Mestikset!$W$3:$W$32,[1]Mestikset!$X$3:$X$32,""),"")</f>
        <v/>
      </c>
      <c r="S108" s="36" t="str">
        <f>IFERROR(_xlfn.XLOOKUP($B108,[1]Mestikset!$AE$3:$AE$32,[1]Mestikset!$AF$3:$AF$32,""),"")</f>
        <v/>
      </c>
      <c r="T108" s="36" t="str">
        <f>IFERROR(_xlfn.XLOOKUP($B108,[1]Mestikset!$AI$3:$AI$32,[1]Mestikset!$AJ$3:$AJ$32,""),"")</f>
        <v/>
      </c>
      <c r="U108" s="36">
        <v>2</v>
      </c>
      <c r="V108" s="36" t="str">
        <f>IFERROR(_xlfn.XLOOKUP($B108,[1]Autumn!$B$1:$B$30,[1]Autumn!$C$1:$C$30,""),"")</f>
        <v/>
      </c>
      <c r="W108" s="36" t="str">
        <f>IFERROR(_xlfn.XLOOKUP($B108,[1]October!$B$1:$B$30,[1]October!$C$1:$C$30,""),"")</f>
        <v/>
      </c>
      <c r="X108" s="41" t="str">
        <f>IF(COUNTIF('[1]Halloween Texas-scramble'!$B$1:$B$15,$B108)+COUNTIF('[1]Halloween Texas-scramble'!$D$1:$D$15,$B108)+COUNTIF('[1]Halloween Texas-scramble'!$F$1:$F$15,$B108)=0,"",SUMIF('[1]Halloween Texas-scramble'!$B$1:$B$15,$B108,'[1]Halloween Texas-scramble'!$C$1:$C$15)+SUMIF('[1]Halloween Texas-scramble'!$D$1:$D$15,$B108,'[1]Halloween Texas-scramble'!$E$1:$E$15)+SUMIF('[1]Halloween Texas-scramble'!$F$1:$F$15,$B108,'[1]Halloween Texas-scramble'!$G$1:$G$15))</f>
        <v/>
      </c>
      <c r="Y108" s="36" t="str">
        <f>IFERROR(_xlfn.XLOOKUP($B108,[1]cupit!$B$2:$B$34,[1]cupit!$C$2:$C$34,""),"")</f>
        <v/>
      </c>
      <c r="Z108" s="36" t="str">
        <f>IFERROR(_xlfn.XLOOKUP($B108,[1]cupit!$F$2:$F$34,[1]cupit!$G$2:$G$34,""),"")</f>
        <v/>
      </c>
    </row>
    <row r="109" spans="1:26" x14ac:dyDescent="0.25">
      <c r="A109" s="23">
        <f>IF(D109&gt;0,_xlfn.RANK.EQ(D109,$D$6:$D$230,0),"")</f>
        <v>97</v>
      </c>
      <c r="B109" s="34" t="s">
        <v>105</v>
      </c>
      <c r="C109" s="35"/>
      <c r="D109" s="23">
        <f>SUM(E109:Z109)</f>
        <v>30</v>
      </c>
      <c r="E109" s="36"/>
      <c r="F109" s="36"/>
      <c r="G109" s="36"/>
      <c r="H109" s="36"/>
      <c r="I109" s="28"/>
      <c r="J109" s="26"/>
      <c r="K109" s="36" t="str">
        <f>IFERROR(_xlfn.XLOOKUP($B109,[1]Mestikset!$C$3:$C$32,[1]Mestikset!$D$3:$D$32,""),"")</f>
        <v/>
      </c>
      <c r="L109" s="36" t="str">
        <f>IFERROR(_xlfn.XLOOKUP($B109,[1]Mestikset!$G$3:$G$32,[1]Mestikset!$H$3:$H$32,""),"")</f>
        <v/>
      </c>
      <c r="M109" s="36" t="str">
        <f>IFERROR(_xlfn.XLOOKUP($B109,[1]Mestikset!$K$3:$K$32,[1]Mestikset!$L$3:$L$32,""),"")</f>
        <v/>
      </c>
      <c r="N109" s="36" t="str">
        <f>IFERROR(_xlfn.XLOOKUP($B109,[1]Mestikset!$O$3:$O$32,[1]Mestikset!$P$3:$P$32,""),"")</f>
        <v/>
      </c>
      <c r="O109" s="36" t="str">
        <f>IFERROR(_xlfn.XLOOKUP($B109,[1]Mestikset!$S$3:$S$32,[1]Mestikset!$T$3:$T$32,""),"")</f>
        <v/>
      </c>
      <c r="P109" s="36" t="str">
        <f>IFERROR(_xlfn.XLOOKUP($B109,[1]Mestikset!$AM$3:$AM$32,[1]Mestikset!$AN$3:$AN$32,""),"")</f>
        <v/>
      </c>
      <c r="Q109" s="36" t="str">
        <f>IFERROR(_xlfn.XLOOKUP($B109,[1]Mestikset!$AA$3:$AA$32,[1]Mestikset!$AB$3:$AB$32,""),"")</f>
        <v/>
      </c>
      <c r="R109" s="36" t="str">
        <f>IFERROR(_xlfn.XLOOKUP($B109,[1]Mestikset!$W$3:$W$32,[1]Mestikset!$X$3:$X$32,""),"")</f>
        <v/>
      </c>
      <c r="S109" s="36" t="str">
        <f>IFERROR(_xlfn.XLOOKUP($B109,[1]Mestikset!$AE$3:$AE$32,[1]Mestikset!$AF$3:$AF$32,""),"")</f>
        <v/>
      </c>
      <c r="T109" s="36" t="str">
        <f>IFERROR(_xlfn.XLOOKUP($B109,[1]Mestikset!$AI$3:$AI$32,[1]Mestikset!$AJ$3:$AJ$32,""),"")</f>
        <v/>
      </c>
      <c r="U109" s="36">
        <v>30</v>
      </c>
      <c r="V109" s="36" t="str">
        <f>IFERROR(_xlfn.XLOOKUP($B109,[1]Autumn!$B$1:$B$30,[1]Autumn!$C$1:$C$30,""),"")</f>
        <v/>
      </c>
      <c r="W109" s="36" t="str">
        <f>IFERROR(_xlfn.XLOOKUP($B109,[1]October!$B$1:$B$30,[1]October!$C$1:$C$30,""),"")</f>
        <v/>
      </c>
      <c r="X109" s="41" t="str">
        <f>IF(COUNTIF('[1]Halloween Texas-scramble'!$B$1:$B$15,$B109)+COUNTIF('[1]Halloween Texas-scramble'!$D$1:$D$15,$B109)+COUNTIF('[1]Halloween Texas-scramble'!$F$1:$F$15,$B109)=0,"",SUMIF('[1]Halloween Texas-scramble'!$B$1:$B$15,$B109,'[1]Halloween Texas-scramble'!$C$1:$C$15)+SUMIF('[1]Halloween Texas-scramble'!$D$1:$D$15,$B109,'[1]Halloween Texas-scramble'!$E$1:$E$15)+SUMIF('[1]Halloween Texas-scramble'!$F$1:$F$15,$B109,'[1]Halloween Texas-scramble'!$G$1:$G$15))</f>
        <v/>
      </c>
      <c r="Y109" s="36" t="str">
        <f>IFERROR(_xlfn.XLOOKUP($B109,[1]cupit!$B$2:$B$34,[1]cupit!$C$2:$C$34,""),"")</f>
        <v/>
      </c>
      <c r="Z109" s="36" t="str">
        <f>IFERROR(_xlfn.XLOOKUP($B109,[1]cupit!$F$2:$F$34,[1]cupit!$G$2:$G$34,""),"")</f>
        <v/>
      </c>
    </row>
    <row r="110" spans="1:26" x14ac:dyDescent="0.25">
      <c r="A110" s="23">
        <f>IF(D110&gt;0,_xlfn.RANK.EQ(D110,$D$6:$D$230,0),"")</f>
        <v>97</v>
      </c>
      <c r="B110" s="24" t="s">
        <v>112</v>
      </c>
      <c r="C110" s="25"/>
      <c r="D110" s="23">
        <f>SUM(E110:Z110)</f>
        <v>30</v>
      </c>
      <c r="E110" s="26"/>
      <c r="F110" s="27">
        <v>30</v>
      </c>
      <c r="G110" s="28"/>
      <c r="H110" s="27"/>
      <c r="I110" s="27"/>
      <c r="J110" s="27"/>
      <c r="K110" s="28" t="str">
        <f>IFERROR(_xlfn.XLOOKUP($B110,[1]Mestikset!$C$3:$C$32,[1]Mestikset!$D$3:$D$32,""),"")</f>
        <v/>
      </c>
      <c r="L110" s="27" t="str">
        <f>IFERROR(_xlfn.XLOOKUP($B110,[1]Mestikset!$G$3:$G$32,[1]Mestikset!$H$3:$H$32,""),"")</f>
        <v/>
      </c>
      <c r="M110" s="27" t="str">
        <f>IFERROR(_xlfn.XLOOKUP($B110,[1]Mestikset!$K$3:$K$32,[1]Mestikset!$L$3:$L$32,""),"")</f>
        <v/>
      </c>
      <c r="N110" s="27" t="str">
        <f>IFERROR(_xlfn.XLOOKUP($B110,[1]Mestikset!$O$3:$O$32,[1]Mestikset!$P$3:$P$32,""),"")</f>
        <v/>
      </c>
      <c r="O110" s="28" t="str">
        <f>IFERROR(_xlfn.XLOOKUP($B110,[1]Mestikset!$S$3:$S$32,[1]Mestikset!$T$3:$T$32,""),"")</f>
        <v/>
      </c>
      <c r="P110" s="27" t="str">
        <f>IFERROR(_xlfn.XLOOKUP($B110,[1]Mestikset!$AM$3:$AM$32,[1]Mestikset!$AN$3:$AN$32,""),"")</f>
        <v/>
      </c>
      <c r="Q110" s="27" t="str">
        <f>IFERROR(_xlfn.XLOOKUP($B110,[1]Mestikset!$AA$3:$AA$32,[1]Mestikset!$AB$3:$AB$32,""),"")</f>
        <v/>
      </c>
      <c r="R110" s="27" t="str">
        <f>IFERROR(_xlfn.XLOOKUP($B110,[1]Mestikset!$W$3:$W$32,[1]Mestikset!$X$3:$X$32,""),"")</f>
        <v/>
      </c>
      <c r="S110" s="27" t="str">
        <f>IFERROR(_xlfn.XLOOKUP($B110,[1]Mestikset!$AE$3:$AE$32,[1]Mestikset!$AF$3:$AF$32,""),"")</f>
        <v/>
      </c>
      <c r="T110" s="27" t="str">
        <f>IFERROR(_xlfn.XLOOKUP($B110,[1]Mestikset!$AI$3:$AI$32,[1]Mestikset!$AJ$3:$AJ$32,""),"")</f>
        <v/>
      </c>
      <c r="U110" s="27"/>
      <c r="V110" s="27" t="str">
        <f>IFERROR(_xlfn.XLOOKUP($B110,[1]Autumn!$B$1:$B$30,[1]Autumn!$C$1:$C$30,""),"")</f>
        <v/>
      </c>
      <c r="W110" s="27" t="str">
        <f>IFERROR(_xlfn.XLOOKUP($B110,[1]October!$B$1:$B$30,[1]October!$C$1:$C$30,""),"")</f>
        <v/>
      </c>
      <c r="X110" s="27" t="str">
        <f>IF(COUNTIF('[1]Halloween Texas-scramble'!$B$1:$B$15,$B110)+COUNTIF('[1]Halloween Texas-scramble'!$D$1:$D$15,$B110)+COUNTIF('[1]Halloween Texas-scramble'!$F$1:$F$15,$B110)=0,"",SUMIF('[1]Halloween Texas-scramble'!$B$1:$B$15,$B110,'[1]Halloween Texas-scramble'!$C$1:$C$15)+SUMIF('[1]Halloween Texas-scramble'!$D$1:$D$15,$B110,'[1]Halloween Texas-scramble'!$E$1:$E$15)+SUMIF('[1]Halloween Texas-scramble'!$F$1:$F$15,$B110,'[1]Halloween Texas-scramble'!$G$1:$G$15))</f>
        <v/>
      </c>
      <c r="Y110" s="27" t="str">
        <f>IFERROR(_xlfn.XLOOKUP($B110,[1]cupit!$B$2:$B$34,[1]cupit!$C$2:$C$34,""),"")</f>
        <v/>
      </c>
      <c r="Z110" s="27" t="str">
        <f>IFERROR(_xlfn.XLOOKUP($B110,[1]cupit!$F$2:$F$34,[1]cupit!$G$2:$G$34,""),"")</f>
        <v/>
      </c>
    </row>
    <row r="111" spans="1:26" x14ac:dyDescent="0.25">
      <c r="A111" s="23">
        <f>IF(D111&gt;0,_xlfn.RANK.EQ(D111,$D$6:$D$230,0),"")</f>
        <v>97</v>
      </c>
      <c r="B111" s="24" t="s">
        <v>113</v>
      </c>
      <c r="C111" s="25"/>
      <c r="D111" s="23">
        <f>SUM(E111:Z111)</f>
        <v>30</v>
      </c>
      <c r="E111" s="26"/>
      <c r="F111" s="27"/>
      <c r="G111" s="27"/>
      <c r="H111" s="27">
        <v>24</v>
      </c>
      <c r="I111" s="27"/>
      <c r="J111" s="27"/>
      <c r="K111" s="27">
        <f>IFERROR(_xlfn.XLOOKUP($B111,[1]Mestikset!$C$3:$C$32,[1]Mestikset!$D$3:$D$32,""),"")</f>
        <v>6</v>
      </c>
      <c r="L111" s="27" t="str">
        <f>IFERROR(_xlfn.XLOOKUP($B111,[1]Mestikset!$G$3:$G$32,[1]Mestikset!$H$3:$H$32,""),"")</f>
        <v/>
      </c>
      <c r="M111" s="27" t="str">
        <f>IFERROR(_xlfn.XLOOKUP($B111,[1]Mestikset!$K$3:$K$32,[1]Mestikset!$L$3:$L$32,""),"")</f>
        <v/>
      </c>
      <c r="N111" s="27" t="str">
        <f>IFERROR(_xlfn.XLOOKUP($B111,[1]Mestikset!$O$3:$O$32,[1]Mestikset!$P$3:$P$32,""),"")</f>
        <v/>
      </c>
      <c r="O111" s="27" t="str">
        <f>IFERROR(_xlfn.XLOOKUP($B111,[1]Mestikset!$S$3:$S$32,[1]Mestikset!$T$3:$T$32,""),"")</f>
        <v/>
      </c>
      <c r="P111" s="27" t="str">
        <f>IFERROR(_xlfn.XLOOKUP($B111,[1]Mestikset!$AM$3:$AM$32,[1]Mestikset!$AN$3:$AN$32,""),"")</f>
        <v/>
      </c>
      <c r="Q111" s="27" t="str">
        <f>IFERROR(_xlfn.XLOOKUP($B111,[1]Mestikset!$AA$3:$AA$32,[1]Mestikset!$AB$3:$AB$32,""),"")</f>
        <v/>
      </c>
      <c r="R111" s="27" t="str">
        <f>IFERROR(_xlfn.XLOOKUP($B111,[1]Mestikset!$W$3:$W$32,[1]Mestikset!$X$3:$X$32,""),"")</f>
        <v/>
      </c>
      <c r="S111" s="27" t="str">
        <f>IFERROR(_xlfn.XLOOKUP($B111,[1]Mestikset!$AE$3:$AE$32,[1]Mestikset!$AF$3:$AF$32,""),"")</f>
        <v/>
      </c>
      <c r="T111" s="27" t="str">
        <f>IFERROR(_xlfn.XLOOKUP($B111,[1]Mestikset!$AI$3:$AI$32,[1]Mestikset!$AJ$3:$AJ$32,""),"")</f>
        <v/>
      </c>
      <c r="U111" s="27"/>
      <c r="V111" s="28" t="str">
        <f>IFERROR(_xlfn.XLOOKUP($B111,[1]Autumn!$B$1:$B$30,[1]Autumn!$C$1:$C$30,""),"")</f>
        <v/>
      </c>
      <c r="W111" s="27" t="str">
        <f>IFERROR(_xlfn.XLOOKUP($B111,[1]October!$B$1:$B$30,[1]October!$C$1:$C$30,""),"")</f>
        <v/>
      </c>
      <c r="X111" s="27" t="str">
        <f>IF(COUNTIF('[1]Halloween Texas-scramble'!$B$1:$B$15,$B111)+COUNTIF('[1]Halloween Texas-scramble'!$D$1:$D$15,$B111)+COUNTIF('[1]Halloween Texas-scramble'!$F$1:$F$15,$B111)=0,"",SUMIF('[1]Halloween Texas-scramble'!$B$1:$B$15,$B111,'[1]Halloween Texas-scramble'!$C$1:$C$15)+SUMIF('[1]Halloween Texas-scramble'!$D$1:$D$15,$B111,'[1]Halloween Texas-scramble'!$E$1:$E$15)+SUMIF('[1]Halloween Texas-scramble'!$F$1:$F$15,$B111,'[1]Halloween Texas-scramble'!$G$1:$G$15))</f>
        <v/>
      </c>
      <c r="Y111" s="27" t="str">
        <f>IFERROR(_xlfn.XLOOKUP($B111,[1]cupit!$B$2:$B$34,[1]cupit!$C$2:$C$34,""),"")</f>
        <v/>
      </c>
      <c r="Z111" s="27" t="str">
        <f>IFERROR(_xlfn.XLOOKUP($B111,[1]cupit!$F$2:$F$34,[1]cupit!$G$2:$G$34,""),"")</f>
        <v/>
      </c>
    </row>
    <row r="112" spans="1:26" x14ac:dyDescent="0.25">
      <c r="A112" s="23">
        <f>IF(D112&gt;0,_xlfn.RANK.EQ(D112,$D$6:$D$230,0),"")</f>
        <v>97</v>
      </c>
      <c r="B112" s="32" t="s">
        <v>163</v>
      </c>
      <c r="C112" s="33"/>
      <c r="D112" s="23">
        <f>SUM(E112:Z112)</f>
        <v>30</v>
      </c>
      <c r="E112" s="27"/>
      <c r="F112" s="27"/>
      <c r="G112" s="27"/>
      <c r="H112" s="27"/>
      <c r="I112" s="27">
        <v>10</v>
      </c>
      <c r="J112" s="28"/>
      <c r="K112" s="27" t="str">
        <f>IFERROR(_xlfn.XLOOKUP($B112,[1]Mestikset!$C$3:$C$32,[1]Mestikset!$D$3:$D$32,""),"")</f>
        <v/>
      </c>
      <c r="L112" s="27" t="str">
        <f>IFERROR(_xlfn.XLOOKUP($B112,[1]Mestikset!$G$3:$G$32,[1]Mestikset!$H$3:$H$32,""),"")</f>
        <v/>
      </c>
      <c r="M112" s="27" t="str">
        <f>IFERROR(_xlfn.XLOOKUP($B112,[1]Mestikset!$K$3:$K$32,[1]Mestikset!$L$3:$L$32,""),"")</f>
        <v/>
      </c>
      <c r="N112" s="27" t="str">
        <f>IFERROR(_xlfn.XLOOKUP($B112,[1]Mestikset!$O$3:$O$32,[1]Mestikset!$P$3:$P$32,""),"")</f>
        <v/>
      </c>
      <c r="O112" s="27" t="str">
        <f>IFERROR(_xlfn.XLOOKUP($B112,[1]Mestikset!$S$3:$S$32,[1]Mestikset!$T$3:$T$32,""),"")</f>
        <v/>
      </c>
      <c r="P112" s="27" t="str">
        <f>IFERROR(_xlfn.XLOOKUP($B112,[1]Mestikset!$AM$3:$AM$32,[1]Mestikset!$AN$3:$AN$32,""),"")</f>
        <v/>
      </c>
      <c r="Q112" s="27" t="str">
        <f>IFERROR(_xlfn.XLOOKUP($B112,[1]Mestikset!$AA$3:$AA$32,[1]Mestikset!$AB$3:$AB$32,""),"")</f>
        <v/>
      </c>
      <c r="R112" s="27" t="str">
        <f>IFERROR(_xlfn.XLOOKUP($B112,[1]Mestikset!$W$3:$W$32,[1]Mestikset!$X$3:$X$32,""),"")</f>
        <v/>
      </c>
      <c r="S112" s="27" t="str">
        <f>IFERROR(_xlfn.XLOOKUP($B112,[1]Mestikset!$AE$3:$AE$32,[1]Mestikset!$AF$3:$AF$32,""),"")</f>
        <v/>
      </c>
      <c r="T112" s="27" t="str">
        <f>IFERROR(_xlfn.XLOOKUP($B112,[1]Mestikset!$AI$3:$AI$32,[1]Mestikset!$AJ$3:$AJ$32,""),"")</f>
        <v/>
      </c>
      <c r="U112" s="27"/>
      <c r="V112" s="28" t="str">
        <f>IFERROR(_xlfn.XLOOKUP($B112,[1]Autumn!$B$1:$B$30,[1]Autumn!$C$1:$C$30,""),"")</f>
        <v/>
      </c>
      <c r="W112" s="27" t="str">
        <f>IFERROR(_xlfn.XLOOKUP($B112,[1]October!$B$1:$B$30,[1]October!$C$1:$C$30,""),"")</f>
        <v/>
      </c>
      <c r="X112" s="41">
        <f>IF(COUNTIF('[1]Halloween Texas-scramble'!$B$1:$B$15,$B112)+COUNTIF('[1]Halloween Texas-scramble'!$D$1:$D$15,$B112)+COUNTIF('[1]Halloween Texas-scramble'!$F$1:$F$15,$B112)=0,"",SUMIF('[1]Halloween Texas-scramble'!$B$1:$B$15,$B112,'[1]Halloween Texas-scramble'!$C$1:$C$15)+SUMIF('[1]Halloween Texas-scramble'!$D$1:$D$15,$B112,'[1]Halloween Texas-scramble'!$E$1:$E$15)+SUMIF('[1]Halloween Texas-scramble'!$F$1:$F$15,$B112,'[1]Halloween Texas-scramble'!$G$1:$G$15))</f>
        <v>20</v>
      </c>
      <c r="Y112" s="27" t="str">
        <f>IFERROR(_xlfn.XLOOKUP($B112,[1]cupit!$B$2:$B$34,[1]cupit!$C$2:$C$34,""),"")</f>
        <v/>
      </c>
      <c r="Z112" s="27" t="str">
        <f>IFERROR(_xlfn.XLOOKUP($B112,[1]cupit!$F$2:$F$34,[1]cupit!$G$2:$G$34,""),"")</f>
        <v/>
      </c>
    </row>
    <row r="113" spans="1:26" x14ac:dyDescent="0.25">
      <c r="A113" s="23">
        <f>IF(D113&gt;0,_xlfn.RANK.EQ(D113,$D$6:$D$230,0),"")</f>
        <v>97</v>
      </c>
      <c r="B113" s="34" t="s">
        <v>233</v>
      </c>
      <c r="C113" s="35"/>
      <c r="D113" s="23">
        <f>SUM(E113:Z113)</f>
        <v>30</v>
      </c>
      <c r="E113" s="36"/>
      <c r="F113" s="36"/>
      <c r="G113" s="36"/>
      <c r="H113" s="36"/>
      <c r="I113" s="28"/>
      <c r="J113" s="26"/>
      <c r="K113" s="36" t="str">
        <f>IFERROR(_xlfn.XLOOKUP($B113,[1]Mestikset!$C$3:$C$32,[1]Mestikset!$D$3:$D$32,""),"")</f>
        <v/>
      </c>
      <c r="L113" s="36" t="str">
        <f>IFERROR(_xlfn.XLOOKUP($B113,[1]Mestikset!$G$3:$G$32,[1]Mestikset!$H$3:$H$32,""),"")</f>
        <v/>
      </c>
      <c r="M113" s="36" t="str">
        <f>IFERROR(_xlfn.XLOOKUP($B113,[1]Mestikset!$K$3:$K$32,[1]Mestikset!$L$3:$L$32,""),"")</f>
        <v/>
      </c>
      <c r="N113" s="36" t="str">
        <f>IFERROR(_xlfn.XLOOKUP($B113,[1]Mestikset!$O$3:$O$32,[1]Mestikset!$P$3:$P$32,""),"")</f>
        <v/>
      </c>
      <c r="O113" s="36" t="str">
        <f>IFERROR(_xlfn.XLOOKUP($B113,[1]Mestikset!$S$3:$S$32,[1]Mestikset!$T$3:$T$32,""),"")</f>
        <v/>
      </c>
      <c r="P113" s="36" t="str">
        <f>IFERROR(_xlfn.XLOOKUP($B113,[1]Mestikset!$AM$3:$AM$32,[1]Mestikset!$AN$3:$AN$32,""),"")</f>
        <v/>
      </c>
      <c r="Q113" s="36" t="str">
        <f>IFERROR(_xlfn.XLOOKUP($B113,[1]Mestikset!$AA$3:$AA$32,[1]Mestikset!$AB$3:$AB$32,""),"")</f>
        <v/>
      </c>
      <c r="R113" s="36" t="str">
        <f>IFERROR(_xlfn.XLOOKUP($B113,[1]Mestikset!$W$3:$W$32,[1]Mestikset!$X$3:$X$32,""),"")</f>
        <v/>
      </c>
      <c r="S113" s="36" t="str">
        <f>IFERROR(_xlfn.XLOOKUP($B113,[1]Mestikset!$AE$3:$AE$32,[1]Mestikset!$AF$3:$AF$32,""),"")</f>
        <v/>
      </c>
      <c r="T113" s="36" t="str">
        <f>IFERROR(_xlfn.XLOOKUP($B113,[1]Mestikset!$AI$3:$AI$32,[1]Mestikset!$AJ$3:$AJ$32,""),"")</f>
        <v/>
      </c>
      <c r="U113" s="36"/>
      <c r="V113" s="36" t="str">
        <f>IFERROR(_xlfn.XLOOKUP($B113,[1]Autumn!$B$1:$B$30,[1]Autumn!$C$1:$C$30,""),"")</f>
        <v/>
      </c>
      <c r="W113" s="36" t="str">
        <f>IFERROR(_xlfn.XLOOKUP($B113,[1]October!$B$1:$B$30,[1]October!$C$1:$C$30,""),"")</f>
        <v/>
      </c>
      <c r="X113" s="41">
        <f>IF(COUNTIF('[1]Halloween Texas-scramble'!$B$1:$B$15,$B113)+COUNTIF('[1]Halloween Texas-scramble'!$D$1:$D$15,$B113)+COUNTIF('[1]Halloween Texas-scramble'!$F$1:$F$15,$B113)=0,"",SUMIF('[1]Halloween Texas-scramble'!$B$1:$B$15,$B113,'[1]Halloween Texas-scramble'!$C$1:$C$15)+SUMIF('[1]Halloween Texas-scramble'!$D$1:$D$15,$B113,'[1]Halloween Texas-scramble'!$E$1:$E$15)+SUMIF('[1]Halloween Texas-scramble'!$F$1:$F$15,$B113,'[1]Halloween Texas-scramble'!$G$1:$G$15))</f>
        <v>30</v>
      </c>
      <c r="Y113" s="36" t="str">
        <f>IFERROR(_xlfn.XLOOKUP($B113,[1]cupit!$B$2:$B$34,[1]cupit!$C$2:$C$34,""),"")</f>
        <v/>
      </c>
      <c r="Z113" s="36" t="str">
        <f>IFERROR(_xlfn.XLOOKUP($B113,[1]cupit!$F$2:$F$34,[1]cupit!$G$2:$G$34,""),"")</f>
        <v/>
      </c>
    </row>
    <row r="114" spans="1:26" x14ac:dyDescent="0.25">
      <c r="A114" s="23">
        <f>IF(D114&gt;0,_xlfn.RANK.EQ(D114,$D$6:$D$230,0),"")</f>
        <v>97</v>
      </c>
      <c r="B114" s="34" t="s">
        <v>234</v>
      </c>
      <c r="C114" s="35"/>
      <c r="D114" s="23">
        <f>SUM(E114:Z114)</f>
        <v>30</v>
      </c>
      <c r="E114" s="36"/>
      <c r="F114" s="36"/>
      <c r="G114" s="36"/>
      <c r="H114" s="36"/>
      <c r="I114" s="28"/>
      <c r="J114" s="26"/>
      <c r="K114" s="36" t="str">
        <f>IFERROR(_xlfn.XLOOKUP($B114,[1]Mestikset!$C$3:$C$32,[1]Mestikset!$D$3:$D$32,""),"")</f>
        <v/>
      </c>
      <c r="L114" s="36" t="str">
        <f>IFERROR(_xlfn.XLOOKUP($B114,[1]Mestikset!$G$3:$G$32,[1]Mestikset!$H$3:$H$32,""),"")</f>
        <v/>
      </c>
      <c r="M114" s="36" t="str">
        <f>IFERROR(_xlfn.XLOOKUP($B114,[1]Mestikset!$K$3:$K$32,[1]Mestikset!$L$3:$L$32,""),"")</f>
        <v/>
      </c>
      <c r="N114" s="36" t="str">
        <f>IFERROR(_xlfn.XLOOKUP($B114,[1]Mestikset!$O$3:$O$32,[1]Mestikset!$P$3:$P$32,""),"")</f>
        <v/>
      </c>
      <c r="O114" s="36" t="str">
        <f>IFERROR(_xlfn.XLOOKUP($B114,[1]Mestikset!$S$3:$S$32,[1]Mestikset!$T$3:$T$32,""),"")</f>
        <v/>
      </c>
      <c r="P114" s="36" t="str">
        <f>IFERROR(_xlfn.XLOOKUP($B114,[1]Mestikset!$AM$3:$AM$32,[1]Mestikset!$AN$3:$AN$32,""),"")</f>
        <v/>
      </c>
      <c r="Q114" s="36" t="str">
        <f>IFERROR(_xlfn.XLOOKUP($B114,[1]Mestikset!$AA$3:$AA$32,[1]Mestikset!$AB$3:$AB$32,""),"")</f>
        <v/>
      </c>
      <c r="R114" s="36" t="str">
        <f>IFERROR(_xlfn.XLOOKUP($B114,[1]Mestikset!$W$3:$W$32,[1]Mestikset!$X$3:$X$32,""),"")</f>
        <v/>
      </c>
      <c r="S114" s="36" t="str">
        <f>IFERROR(_xlfn.XLOOKUP($B114,[1]Mestikset!$AE$3:$AE$32,[1]Mestikset!$AF$3:$AF$32,""),"")</f>
        <v/>
      </c>
      <c r="T114" s="36" t="str">
        <f>IFERROR(_xlfn.XLOOKUP($B114,[1]Mestikset!$AI$3:$AI$32,[1]Mestikset!$AJ$3:$AJ$32,""),"")</f>
        <v/>
      </c>
      <c r="U114" s="36"/>
      <c r="V114" s="36" t="str">
        <f>IFERROR(_xlfn.XLOOKUP($B114,[1]Autumn!$B$1:$B$30,[1]Autumn!$C$1:$C$30,""),"")</f>
        <v/>
      </c>
      <c r="W114" s="36" t="str">
        <f>IFERROR(_xlfn.XLOOKUP($B114,[1]October!$B$1:$B$30,[1]October!$C$1:$C$30,""),"")</f>
        <v/>
      </c>
      <c r="X114" s="41">
        <f>IF(COUNTIF('[1]Halloween Texas-scramble'!$B$1:$B$15,$B114)+COUNTIF('[1]Halloween Texas-scramble'!$D$1:$D$15,$B114)+COUNTIF('[1]Halloween Texas-scramble'!$F$1:$F$15,$B114)=0,"",SUMIF('[1]Halloween Texas-scramble'!$B$1:$B$15,$B114,'[1]Halloween Texas-scramble'!$C$1:$C$15)+SUMIF('[1]Halloween Texas-scramble'!$D$1:$D$15,$B114,'[1]Halloween Texas-scramble'!$E$1:$E$15)+SUMIF('[1]Halloween Texas-scramble'!$F$1:$F$15,$B114,'[1]Halloween Texas-scramble'!$G$1:$G$15))</f>
        <v>30</v>
      </c>
      <c r="Y114" s="36" t="str">
        <f>IFERROR(_xlfn.XLOOKUP($B114,[1]cupit!$B$2:$B$34,[1]cupit!$C$2:$C$34,""),"")</f>
        <v/>
      </c>
      <c r="Z114" s="36" t="str">
        <f>IFERROR(_xlfn.XLOOKUP($B114,[1]cupit!$F$2:$F$34,[1]cupit!$G$2:$G$34,""),"")</f>
        <v/>
      </c>
    </row>
    <row r="115" spans="1:26" x14ac:dyDescent="0.25">
      <c r="A115" s="23">
        <f>IF(D115&gt;0,_xlfn.RANK.EQ(D115,$D$6:$D$230,0),"")</f>
        <v>110</v>
      </c>
      <c r="B115" s="34" t="s">
        <v>114</v>
      </c>
      <c r="C115" s="35"/>
      <c r="D115" s="23">
        <f>SUM(E115:Z115)</f>
        <v>28</v>
      </c>
      <c r="E115" s="36"/>
      <c r="F115" s="36"/>
      <c r="G115" s="36"/>
      <c r="H115" s="36"/>
      <c r="I115" s="28"/>
      <c r="J115" s="26"/>
      <c r="K115" s="36">
        <f>IFERROR(_xlfn.XLOOKUP($B115,[1]Mestikset!$C$3:$C$32,[1]Mestikset!$D$3:$D$32,""),"")</f>
        <v>28</v>
      </c>
      <c r="L115" s="36" t="str">
        <f>IFERROR(_xlfn.XLOOKUP($B115,[1]Mestikset!$G$3:$G$32,[1]Mestikset!$H$3:$H$32,""),"")</f>
        <v/>
      </c>
      <c r="M115" s="36" t="str">
        <f>IFERROR(_xlfn.XLOOKUP($B115,[1]Mestikset!$K$3:$K$32,[1]Mestikset!$L$3:$L$32,""),"")</f>
        <v/>
      </c>
      <c r="N115" s="36" t="str">
        <f>IFERROR(_xlfn.XLOOKUP($B115,[1]Mestikset!$O$3:$O$32,[1]Mestikset!$P$3:$P$32,""),"")</f>
        <v/>
      </c>
      <c r="O115" s="36" t="str">
        <f>IFERROR(_xlfn.XLOOKUP($B115,[1]Mestikset!$S$3:$S$32,[1]Mestikset!$T$3:$T$32,""),"")</f>
        <v/>
      </c>
      <c r="P115" s="36" t="str">
        <f>IFERROR(_xlfn.XLOOKUP($B115,[1]Mestikset!$AM$3:$AM$32,[1]Mestikset!$AN$3:$AN$32,""),"")</f>
        <v/>
      </c>
      <c r="Q115" s="36" t="str">
        <f>IFERROR(_xlfn.XLOOKUP($B115,[1]Mestikset!$AA$3:$AA$32,[1]Mestikset!$AB$3:$AB$32,""),"")</f>
        <v/>
      </c>
      <c r="R115" s="36" t="str">
        <f>IFERROR(_xlfn.XLOOKUP($B115,[1]Mestikset!$W$3:$W$32,[1]Mestikset!$X$3:$X$32,""),"")</f>
        <v/>
      </c>
      <c r="S115" s="36" t="str">
        <f>IFERROR(_xlfn.XLOOKUP($B115,[1]Mestikset!$AE$3:$AE$32,[1]Mestikset!$AF$3:$AF$32,""),"")</f>
        <v/>
      </c>
      <c r="T115" s="36" t="str">
        <f>IFERROR(_xlfn.XLOOKUP($B115,[1]Mestikset!$AI$3:$AI$32,[1]Mestikset!$AJ$3:$AJ$32,""),"")</f>
        <v/>
      </c>
      <c r="U115" s="36"/>
      <c r="V115" s="36" t="str">
        <f>IFERROR(_xlfn.XLOOKUP($B115,[1]Autumn!$B$1:$B$30,[1]Autumn!$C$1:$C$30,""),"")</f>
        <v/>
      </c>
      <c r="W115" s="36" t="str">
        <f>IFERROR(_xlfn.XLOOKUP($B115,[1]October!$B$1:$B$30,[1]October!$C$1:$C$30,""),"")</f>
        <v/>
      </c>
      <c r="X115" s="41" t="str">
        <f>IF(COUNTIF('[1]Halloween Texas-scramble'!$B$1:$B$15,$B115)+COUNTIF('[1]Halloween Texas-scramble'!$D$1:$D$15,$B115)+COUNTIF('[1]Halloween Texas-scramble'!$F$1:$F$15,$B115)=0,"",SUMIF('[1]Halloween Texas-scramble'!$B$1:$B$15,$B115,'[1]Halloween Texas-scramble'!$C$1:$C$15)+SUMIF('[1]Halloween Texas-scramble'!$D$1:$D$15,$B115,'[1]Halloween Texas-scramble'!$E$1:$E$15)+SUMIF('[1]Halloween Texas-scramble'!$F$1:$F$15,$B115,'[1]Halloween Texas-scramble'!$G$1:$G$15))</f>
        <v/>
      </c>
      <c r="Y115" s="36" t="str">
        <f>IFERROR(_xlfn.XLOOKUP($B115,[1]cupit!$B$2:$B$34,[1]cupit!$C$2:$C$34,""),"")</f>
        <v/>
      </c>
      <c r="Z115" s="36" t="str">
        <f>IFERROR(_xlfn.XLOOKUP($B115,[1]cupit!$F$2:$F$34,[1]cupit!$G$2:$G$34,""),"")</f>
        <v/>
      </c>
    </row>
    <row r="116" spans="1:26" x14ac:dyDescent="0.25">
      <c r="A116" s="23">
        <f>IF(D116&gt;0,_xlfn.RANK.EQ(D116,$D$6:$D$230,0),"")</f>
        <v>110</v>
      </c>
      <c r="B116" s="34" t="s">
        <v>115</v>
      </c>
      <c r="C116" s="35"/>
      <c r="D116" s="23">
        <f>SUM(E116:Z116)</f>
        <v>28</v>
      </c>
      <c r="E116" s="36"/>
      <c r="F116" s="36"/>
      <c r="G116" s="36"/>
      <c r="H116" s="36"/>
      <c r="I116" s="28"/>
      <c r="J116" s="26"/>
      <c r="K116" s="36" t="str">
        <f>IFERROR(_xlfn.XLOOKUP($B116,[1]Mestikset!$C$3:$C$32,[1]Mestikset!$D$3:$D$32,""),"")</f>
        <v/>
      </c>
      <c r="L116" s="36" t="str">
        <f>IFERROR(_xlfn.XLOOKUP($B116,[1]Mestikset!$G$3:$G$32,[1]Mestikset!$H$3:$H$32,""),"")</f>
        <v/>
      </c>
      <c r="M116" s="36" t="str">
        <f>IFERROR(_xlfn.XLOOKUP($B116,[1]Mestikset!$K$3:$K$32,[1]Mestikset!$L$3:$L$32,""),"")</f>
        <v/>
      </c>
      <c r="N116" s="36">
        <f>IFERROR(_xlfn.XLOOKUP($B116,[1]Mestikset!$O$3:$O$32,[1]Mestikset!$P$3:$P$32,""),"")</f>
        <v>28</v>
      </c>
      <c r="O116" s="36" t="str">
        <f>IFERROR(_xlfn.XLOOKUP($B116,[1]Mestikset!$S$3:$S$32,[1]Mestikset!$T$3:$T$32,""),"")</f>
        <v/>
      </c>
      <c r="P116" s="36" t="str">
        <f>IFERROR(_xlfn.XLOOKUP($B116,[1]Mestikset!$AM$3:$AM$32,[1]Mestikset!$AN$3:$AN$32,""),"")</f>
        <v/>
      </c>
      <c r="Q116" s="36" t="str">
        <f>IFERROR(_xlfn.XLOOKUP($B116,[1]Mestikset!$AA$3:$AA$32,[1]Mestikset!$AB$3:$AB$32,""),"")</f>
        <v/>
      </c>
      <c r="R116" s="36" t="str">
        <f>IFERROR(_xlfn.XLOOKUP($B116,[1]Mestikset!$W$3:$W$32,[1]Mestikset!$X$3:$X$32,""),"")</f>
        <v/>
      </c>
      <c r="S116" s="36" t="str">
        <f>IFERROR(_xlfn.XLOOKUP($B116,[1]Mestikset!$AE$3:$AE$32,[1]Mestikset!$AF$3:$AF$32,""),"")</f>
        <v/>
      </c>
      <c r="T116" s="36" t="str">
        <f>IFERROR(_xlfn.XLOOKUP($B116,[1]Mestikset!$AI$3:$AI$32,[1]Mestikset!$AJ$3:$AJ$32,""),"")</f>
        <v/>
      </c>
      <c r="U116" s="36"/>
      <c r="V116" s="36" t="str">
        <f>IFERROR(_xlfn.XLOOKUP($B116,[1]Autumn!$B$1:$B$30,[1]Autumn!$C$1:$C$30,""),"")</f>
        <v/>
      </c>
      <c r="W116" s="36" t="str">
        <f>IFERROR(_xlfn.XLOOKUP($B116,[1]October!$B$1:$B$30,[1]October!$C$1:$C$30,""),"")</f>
        <v/>
      </c>
      <c r="X116" s="41" t="str">
        <f>IF(COUNTIF('[1]Halloween Texas-scramble'!$B$1:$B$15,$B116)+COUNTIF('[1]Halloween Texas-scramble'!$D$1:$D$15,$B116)+COUNTIF('[1]Halloween Texas-scramble'!$F$1:$F$15,$B116)=0,"",SUMIF('[1]Halloween Texas-scramble'!$B$1:$B$15,$B116,'[1]Halloween Texas-scramble'!$C$1:$C$15)+SUMIF('[1]Halloween Texas-scramble'!$D$1:$D$15,$B116,'[1]Halloween Texas-scramble'!$E$1:$E$15)+SUMIF('[1]Halloween Texas-scramble'!$F$1:$F$15,$B116,'[1]Halloween Texas-scramble'!$G$1:$G$15))</f>
        <v/>
      </c>
      <c r="Y116" s="36" t="str">
        <f>IFERROR(_xlfn.XLOOKUP($B116,[1]cupit!$B$2:$B$34,[1]cupit!$C$2:$C$34,""),"")</f>
        <v/>
      </c>
      <c r="Z116" s="36" t="str">
        <f>IFERROR(_xlfn.XLOOKUP($B116,[1]cupit!$F$2:$F$34,[1]cupit!$G$2:$G$34,""),"")</f>
        <v/>
      </c>
    </row>
    <row r="117" spans="1:26" x14ac:dyDescent="0.25">
      <c r="A117" s="23">
        <f>IF(D117&gt;0,_xlfn.RANK.EQ(D117,$D$6:$D$230,0),"")</f>
        <v>110</v>
      </c>
      <c r="B117" s="34" t="s">
        <v>217</v>
      </c>
      <c r="C117" s="35"/>
      <c r="D117" s="23">
        <f>SUM(E117:Z117)</f>
        <v>28</v>
      </c>
      <c r="E117" s="36"/>
      <c r="F117" s="36"/>
      <c r="G117" s="36"/>
      <c r="H117" s="36"/>
      <c r="I117" s="28"/>
      <c r="J117" s="26"/>
      <c r="K117" s="36" t="str">
        <f>IFERROR(_xlfn.XLOOKUP($B117,[1]Mestikset!$C$3:$C$32,[1]Mestikset!$D$3:$D$32,""),"")</f>
        <v/>
      </c>
      <c r="L117" s="36" t="str">
        <f>IFERROR(_xlfn.XLOOKUP($B117,[1]Mestikset!$G$3:$G$32,[1]Mestikset!$H$3:$H$32,""),"")</f>
        <v/>
      </c>
      <c r="M117" s="36" t="str">
        <f>IFERROR(_xlfn.XLOOKUP($B117,[1]Mestikset!$K$3:$K$32,[1]Mestikset!$L$3:$L$32,""),"")</f>
        <v/>
      </c>
      <c r="N117" s="36" t="str">
        <f>IFERROR(_xlfn.XLOOKUP($B117,[1]Mestikset!$O$3:$O$32,[1]Mestikset!$P$3:$P$32,""),"")</f>
        <v/>
      </c>
      <c r="O117" s="36" t="str">
        <f>IFERROR(_xlfn.XLOOKUP($B117,[1]Mestikset!$S$3:$S$32,[1]Mestikset!$T$3:$T$32,""),"")</f>
        <v/>
      </c>
      <c r="P117" s="36" t="str">
        <f>IFERROR(_xlfn.XLOOKUP($B117,[1]Mestikset!$AM$3:$AM$32,[1]Mestikset!$AN$3:$AN$32,""),"")</f>
        <v/>
      </c>
      <c r="Q117" s="36" t="str">
        <f>IFERROR(_xlfn.XLOOKUP($B117,[1]Mestikset!$AA$3:$AA$32,[1]Mestikset!$AB$3:$AB$32,""),"")</f>
        <v/>
      </c>
      <c r="R117" s="36" t="str">
        <f>IFERROR(_xlfn.XLOOKUP($B117,[1]Mestikset!$W$3:$W$32,[1]Mestikset!$X$3:$X$32,""),"")</f>
        <v/>
      </c>
      <c r="S117" s="36" t="str">
        <f>IFERROR(_xlfn.XLOOKUP($B117,[1]Mestikset!$AE$3:$AE$32,[1]Mestikset!$AF$3:$AF$32,""),"")</f>
        <v/>
      </c>
      <c r="T117" s="36" t="str">
        <f>IFERROR(_xlfn.XLOOKUP($B117,[1]Mestikset!$AI$3:$AI$32,[1]Mestikset!$AJ$3:$AJ$32,""),"")</f>
        <v/>
      </c>
      <c r="U117" s="36"/>
      <c r="V117" s="36" t="str">
        <f>IFERROR(_xlfn.XLOOKUP($B117,[1]Autumn!$B$1:$B$30,[1]Autumn!$C$1:$C$30,""),"")</f>
        <v/>
      </c>
      <c r="W117" s="36">
        <f>IFERROR(_xlfn.XLOOKUP($B117,[1]October!$B$1:$B$30,[1]October!$C$1:$C$30,""),"")</f>
        <v>28</v>
      </c>
      <c r="X117" s="41" t="str">
        <f>IF(COUNTIF('[1]Halloween Texas-scramble'!$B$1:$B$15,$B117)+COUNTIF('[1]Halloween Texas-scramble'!$D$1:$D$15,$B117)+COUNTIF('[1]Halloween Texas-scramble'!$F$1:$F$15,$B117)=0,"",SUMIF('[1]Halloween Texas-scramble'!$B$1:$B$15,$B117,'[1]Halloween Texas-scramble'!$C$1:$C$15)+SUMIF('[1]Halloween Texas-scramble'!$D$1:$D$15,$B117,'[1]Halloween Texas-scramble'!$E$1:$E$15)+SUMIF('[1]Halloween Texas-scramble'!$F$1:$F$15,$B117,'[1]Halloween Texas-scramble'!$G$1:$G$15))</f>
        <v/>
      </c>
      <c r="Y117" s="36" t="str">
        <f>IFERROR(_xlfn.XLOOKUP($B117,[1]cupit!$B$2:$B$34,[1]cupit!$C$2:$C$34,""),"")</f>
        <v/>
      </c>
      <c r="Z117" s="36" t="str">
        <f>IFERROR(_xlfn.XLOOKUP($B117,[1]cupit!$F$2:$F$34,[1]cupit!$G$2:$G$34,""),"")</f>
        <v/>
      </c>
    </row>
    <row r="118" spans="1:26" x14ac:dyDescent="0.25">
      <c r="A118" s="23">
        <f>IF(D118&gt;0,_xlfn.RANK.EQ(D118,$D$6:$D$230,0),"")</f>
        <v>113</v>
      </c>
      <c r="B118" s="34" t="s">
        <v>120</v>
      </c>
      <c r="C118" s="35"/>
      <c r="D118" s="23">
        <f>SUM(E118:Z118)</f>
        <v>27</v>
      </c>
      <c r="E118" s="36"/>
      <c r="F118" s="36"/>
      <c r="G118" s="36"/>
      <c r="H118" s="36"/>
      <c r="I118" s="28"/>
      <c r="J118" s="26"/>
      <c r="K118" s="36" t="str">
        <f>IFERROR(_xlfn.XLOOKUP($B118,[1]Mestikset!$C$3:$C$32,[1]Mestikset!$D$3:$D$32,""),"")</f>
        <v/>
      </c>
      <c r="L118" s="36" t="str">
        <f>IFERROR(_xlfn.XLOOKUP($B118,[1]Mestikset!$G$3:$G$32,[1]Mestikset!$H$3:$H$32,""),"")</f>
        <v/>
      </c>
      <c r="M118" s="36" t="str">
        <f>IFERROR(_xlfn.XLOOKUP($B118,[1]Mestikset!$K$3:$K$32,[1]Mestikset!$L$3:$L$32,""),"")</f>
        <v/>
      </c>
      <c r="N118" s="36">
        <f>IFERROR(_xlfn.XLOOKUP($B118,[1]Mestikset!$O$3:$O$32,[1]Mestikset!$P$3:$P$32,""),"")</f>
        <v>24</v>
      </c>
      <c r="O118" s="36" t="str">
        <f>IFERROR(_xlfn.XLOOKUP($B118,[1]Mestikset!$S$3:$S$32,[1]Mestikset!$T$3:$T$32,""),"")</f>
        <v/>
      </c>
      <c r="P118" s="36" t="str">
        <f>IFERROR(_xlfn.XLOOKUP($B118,[1]Mestikset!$AM$3:$AM$32,[1]Mestikset!$AN$3:$AN$32,""),"")</f>
        <v/>
      </c>
      <c r="Q118" s="36" t="str">
        <f>IFERROR(_xlfn.XLOOKUP($B118,[1]Mestikset!$AA$3:$AA$32,[1]Mestikset!$AB$3:$AB$32,""),"")</f>
        <v/>
      </c>
      <c r="R118" s="36" t="str">
        <f>IFERROR(_xlfn.XLOOKUP($B118,[1]Mestikset!$W$3:$W$32,[1]Mestikset!$X$3:$X$32,""),"")</f>
        <v/>
      </c>
      <c r="S118" s="36" t="str">
        <f>IFERROR(_xlfn.XLOOKUP($B118,[1]Mestikset!$AE$3:$AE$32,[1]Mestikset!$AF$3:$AF$32,""),"")</f>
        <v/>
      </c>
      <c r="T118" s="36" t="str">
        <f>IFERROR(_xlfn.XLOOKUP($B118,[1]Mestikset!$AI$3:$AI$32,[1]Mestikset!$AJ$3:$AJ$32,""),"")</f>
        <v/>
      </c>
      <c r="U118" s="36"/>
      <c r="V118" s="36">
        <f>IFERROR(_xlfn.XLOOKUP($B118,[1]Autumn!$B$1:$B$30,[1]Autumn!$C$1:$C$30,""),"")</f>
        <v>3</v>
      </c>
      <c r="W118" s="36" t="str">
        <f>IFERROR(_xlfn.XLOOKUP($B118,[1]October!$B$1:$B$30,[1]October!$C$1:$C$30,""),"")</f>
        <v/>
      </c>
      <c r="X118" s="41" t="str">
        <f>IF(COUNTIF('[1]Halloween Texas-scramble'!$B$1:$B$15,$B118)+COUNTIF('[1]Halloween Texas-scramble'!$D$1:$D$15,$B118)+COUNTIF('[1]Halloween Texas-scramble'!$F$1:$F$15,$B118)=0,"",SUMIF('[1]Halloween Texas-scramble'!$B$1:$B$15,$B118,'[1]Halloween Texas-scramble'!$C$1:$C$15)+SUMIF('[1]Halloween Texas-scramble'!$D$1:$D$15,$B118,'[1]Halloween Texas-scramble'!$E$1:$E$15)+SUMIF('[1]Halloween Texas-scramble'!$F$1:$F$15,$B118,'[1]Halloween Texas-scramble'!$G$1:$G$15))</f>
        <v/>
      </c>
      <c r="Y118" s="36" t="str">
        <f>IFERROR(_xlfn.XLOOKUP($B118,[1]cupit!$B$2:$B$34,[1]cupit!$C$2:$C$34,""),"")</f>
        <v/>
      </c>
      <c r="Z118" s="36" t="str">
        <f>IFERROR(_xlfn.XLOOKUP($B118,[1]cupit!$F$2:$F$34,[1]cupit!$G$2:$G$34,""),"")</f>
        <v/>
      </c>
    </row>
    <row r="119" spans="1:26" x14ac:dyDescent="0.25">
      <c r="A119" s="23">
        <f>IF(D119&gt;0,_xlfn.RANK.EQ(D119,$D$6:$D$230,0),"")</f>
        <v>113</v>
      </c>
      <c r="B119" s="32" t="s">
        <v>200</v>
      </c>
      <c r="C119" s="33"/>
      <c r="D119" s="23">
        <f>SUM(E119:Z119)</f>
        <v>27</v>
      </c>
      <c r="E119" s="27"/>
      <c r="F119" s="28"/>
      <c r="G119" s="27"/>
      <c r="H119" s="27"/>
      <c r="I119" s="27">
        <v>3</v>
      </c>
      <c r="J119" s="27"/>
      <c r="K119" s="27" t="str">
        <f>IFERROR(_xlfn.XLOOKUP($B119,[1]Mestikset!$C$3:$C$32,[1]Mestikset!$D$3:$D$32,""),"")</f>
        <v/>
      </c>
      <c r="L119" s="27" t="str">
        <f>IFERROR(_xlfn.XLOOKUP($B119,[1]Mestikset!$G$3:$G$32,[1]Mestikset!$H$3:$H$32,""),"")</f>
        <v/>
      </c>
      <c r="M119" s="28" t="str">
        <f>IFERROR(_xlfn.XLOOKUP($B119,[1]Mestikset!$K$3:$K$32,[1]Mestikset!$L$3:$L$32,""),"")</f>
        <v/>
      </c>
      <c r="N119" s="27" t="str">
        <f>IFERROR(_xlfn.XLOOKUP($B119,[1]Mestikset!$O$3:$O$32,[1]Mestikset!$P$3:$P$32,""),"")</f>
        <v/>
      </c>
      <c r="O119" s="27" t="str">
        <f>IFERROR(_xlfn.XLOOKUP($B119,[1]Mestikset!$S$3:$S$32,[1]Mestikset!$T$3:$T$32,""),"")</f>
        <v/>
      </c>
      <c r="P119" s="28" t="str">
        <f>IFERROR(_xlfn.XLOOKUP($B119,[1]Mestikset!$AM$3:$AM$32,[1]Mestikset!$AN$3:$AN$32,""),"")</f>
        <v/>
      </c>
      <c r="Q119" s="27" t="str">
        <f>IFERROR(_xlfn.XLOOKUP($B119,[1]Mestikset!$AA$3:$AA$32,[1]Mestikset!$AB$3:$AB$32,""),"")</f>
        <v/>
      </c>
      <c r="R119" s="27" t="str">
        <f>IFERROR(_xlfn.XLOOKUP($B119,[1]Mestikset!$W$3:$W$32,[1]Mestikset!$X$3:$X$32,""),"")</f>
        <v/>
      </c>
      <c r="S119" s="27" t="str">
        <f>IFERROR(_xlfn.XLOOKUP($B119,[1]Mestikset!$AE$3:$AE$32,[1]Mestikset!$AF$3:$AF$32,""),"")</f>
        <v/>
      </c>
      <c r="T119" s="27" t="str">
        <f>IFERROR(_xlfn.XLOOKUP($B119,[1]Mestikset!$AI$3:$AI$32,[1]Mestikset!$AJ$3:$AJ$32,""),"")</f>
        <v/>
      </c>
      <c r="U119" s="27"/>
      <c r="V119" s="27" t="str">
        <f>IFERROR(_xlfn.XLOOKUP($B119,[1]Autumn!$B$1:$B$30,[1]Autumn!$C$1:$C$30,""),"")</f>
        <v/>
      </c>
      <c r="W119" s="27">
        <f>IFERROR(_xlfn.XLOOKUP($B119,[1]October!$B$1:$B$30,[1]October!$C$1:$C$30,""),"")</f>
        <v>24</v>
      </c>
      <c r="X119" s="27" t="str">
        <f>IF(COUNTIF('[1]Halloween Texas-scramble'!$B$1:$B$15,$B119)+COUNTIF('[1]Halloween Texas-scramble'!$D$1:$D$15,$B119)+COUNTIF('[1]Halloween Texas-scramble'!$F$1:$F$15,$B119)=0,"",SUMIF('[1]Halloween Texas-scramble'!$B$1:$B$15,$B119,'[1]Halloween Texas-scramble'!$C$1:$C$15)+SUMIF('[1]Halloween Texas-scramble'!$D$1:$D$15,$B119,'[1]Halloween Texas-scramble'!$E$1:$E$15)+SUMIF('[1]Halloween Texas-scramble'!$F$1:$F$15,$B119,'[1]Halloween Texas-scramble'!$G$1:$G$15))</f>
        <v/>
      </c>
      <c r="Y119" s="27" t="str">
        <f>IFERROR(_xlfn.XLOOKUP($B119,[1]cupit!$B$2:$B$34,[1]cupit!$C$2:$C$34,""),"")</f>
        <v/>
      </c>
      <c r="Z119" s="27" t="str">
        <f>IFERROR(_xlfn.XLOOKUP($B119,[1]cupit!$F$2:$F$34,[1]cupit!$G$2:$G$34,""),"")</f>
        <v/>
      </c>
    </row>
    <row r="120" spans="1:26" x14ac:dyDescent="0.25">
      <c r="A120" s="23">
        <f>IF(D120&gt;0,_xlfn.RANK.EQ(D120,$D$6:$D$230,0),"")</f>
        <v>115</v>
      </c>
      <c r="B120" s="30" t="s">
        <v>117</v>
      </c>
      <c r="C120" s="25"/>
      <c r="D120" s="23">
        <f>SUM(E120:Z120)</f>
        <v>26</v>
      </c>
      <c r="E120" s="27"/>
      <c r="F120" s="26"/>
      <c r="G120" s="27">
        <v>26</v>
      </c>
      <c r="H120" s="27"/>
      <c r="I120" s="27"/>
      <c r="J120" s="27"/>
      <c r="K120" s="27" t="str">
        <f>IFERROR(_xlfn.XLOOKUP($B120,[1]Mestikset!$C$3:$C$32,[1]Mestikset!$D$3:$D$32,""),"")</f>
        <v/>
      </c>
      <c r="L120" s="27" t="str">
        <f>IFERROR(_xlfn.XLOOKUP($B120,[1]Mestikset!$G$3:$G$32,[1]Mestikset!$H$3:$H$32,""),"")</f>
        <v/>
      </c>
      <c r="M120" s="27" t="str">
        <f>IFERROR(_xlfn.XLOOKUP($B120,[1]Mestikset!$K$3:$K$32,[1]Mestikset!$L$3:$L$32,""),"")</f>
        <v/>
      </c>
      <c r="N120" s="27" t="str">
        <f>IFERROR(_xlfn.XLOOKUP($B120,[1]Mestikset!$O$3:$O$32,[1]Mestikset!$P$3:$P$32,""),"")</f>
        <v/>
      </c>
      <c r="O120" s="27" t="str">
        <f>IFERROR(_xlfn.XLOOKUP($B120,[1]Mestikset!$S$3:$S$32,[1]Mestikset!$T$3:$T$32,""),"")</f>
        <v/>
      </c>
      <c r="P120" s="27" t="str">
        <f>IFERROR(_xlfn.XLOOKUP($B120,[1]Mestikset!$AM$3:$AM$32,[1]Mestikset!$AN$3:$AN$32,""),"")</f>
        <v/>
      </c>
      <c r="Q120" s="27" t="str">
        <f>IFERROR(_xlfn.XLOOKUP($B120,[1]Mestikset!$AA$3:$AA$32,[1]Mestikset!$AB$3:$AB$32,""),"")</f>
        <v/>
      </c>
      <c r="R120" s="27" t="str">
        <f>IFERROR(_xlfn.XLOOKUP($B120,[1]Mestikset!$W$3:$W$32,[1]Mestikset!$X$3:$X$32,""),"")</f>
        <v/>
      </c>
      <c r="S120" s="27" t="str">
        <f>IFERROR(_xlfn.XLOOKUP($B120,[1]Mestikset!$AE$3:$AE$32,[1]Mestikset!$AF$3:$AF$32,""),"")</f>
        <v/>
      </c>
      <c r="T120" s="27" t="str">
        <f>IFERROR(_xlfn.XLOOKUP($B120,[1]Mestikset!$AI$3:$AI$32,[1]Mestikset!$AJ$3:$AJ$32,""),"")</f>
        <v/>
      </c>
      <c r="U120" s="27"/>
      <c r="V120" s="27" t="str">
        <f>IFERROR(_xlfn.XLOOKUP($B120,[1]Autumn!$B$1:$B$30,[1]Autumn!$C$1:$C$30,""),"")</f>
        <v/>
      </c>
      <c r="W120" s="27" t="str">
        <f>IFERROR(_xlfn.XLOOKUP($B120,[1]October!$B$1:$B$30,[1]October!$C$1:$C$30,""),"")</f>
        <v/>
      </c>
      <c r="X120" s="27" t="str">
        <f>IF(COUNTIF('[1]Halloween Texas-scramble'!$B$1:$B$15,$B120)+COUNTIF('[1]Halloween Texas-scramble'!$D$1:$D$15,$B120)+COUNTIF('[1]Halloween Texas-scramble'!$F$1:$F$15,$B120)=0,"",SUMIF('[1]Halloween Texas-scramble'!$B$1:$B$15,$B120,'[1]Halloween Texas-scramble'!$C$1:$C$15)+SUMIF('[1]Halloween Texas-scramble'!$D$1:$D$15,$B120,'[1]Halloween Texas-scramble'!$E$1:$E$15)+SUMIF('[1]Halloween Texas-scramble'!$F$1:$F$15,$B120,'[1]Halloween Texas-scramble'!$G$1:$G$15))</f>
        <v/>
      </c>
      <c r="Y120" s="27" t="str">
        <f>IFERROR(_xlfn.XLOOKUP($B120,[1]cupit!$B$2:$B$34,[1]cupit!$C$2:$C$34,""),"")</f>
        <v/>
      </c>
      <c r="Z120" s="27" t="str">
        <f>IFERROR(_xlfn.XLOOKUP($B120,[1]cupit!$F$2:$F$34,[1]cupit!$G$2:$G$34,""),"")</f>
        <v/>
      </c>
    </row>
    <row r="121" spans="1:26" x14ac:dyDescent="0.25">
      <c r="A121" s="23">
        <f>IF(D121&gt;0,_xlfn.RANK.EQ(D121,$D$6:$D$230,0),"")</f>
        <v>115</v>
      </c>
      <c r="B121" s="30" t="s">
        <v>146</v>
      </c>
      <c r="C121" s="25"/>
      <c r="D121" s="23">
        <f>SUM(E121:Z121)</f>
        <v>26</v>
      </c>
      <c r="E121" s="27"/>
      <c r="F121" s="26"/>
      <c r="G121" s="27"/>
      <c r="H121" s="27"/>
      <c r="I121" s="28">
        <v>15</v>
      </c>
      <c r="J121" s="27"/>
      <c r="K121" s="28" t="str">
        <f>IFERROR(_xlfn.XLOOKUP($B121,[1]Mestikset!$C$3:$C$32,[1]Mestikset!$D$3:$D$32,""),"")</f>
        <v/>
      </c>
      <c r="L121" s="27" t="str">
        <f>IFERROR(_xlfn.XLOOKUP($B121,[1]Mestikset!$G$3:$G$32,[1]Mestikset!$H$3:$H$32,""),"")</f>
        <v/>
      </c>
      <c r="M121" s="27" t="str">
        <f>IFERROR(_xlfn.XLOOKUP($B121,[1]Mestikset!$K$3:$K$32,[1]Mestikset!$L$3:$L$32,""),"")</f>
        <v/>
      </c>
      <c r="N121" s="27" t="str">
        <f>IFERROR(_xlfn.XLOOKUP($B121,[1]Mestikset!$O$3:$O$32,[1]Mestikset!$P$3:$P$32,""),"")</f>
        <v/>
      </c>
      <c r="O121" s="27" t="str">
        <f>IFERROR(_xlfn.XLOOKUP($B121,[1]Mestikset!$S$3:$S$32,[1]Mestikset!$T$3:$T$32,""),"")</f>
        <v/>
      </c>
      <c r="P121" s="27" t="str">
        <f>IFERROR(_xlfn.XLOOKUP($B121,[1]Mestikset!$AM$3:$AM$32,[1]Mestikset!$AN$3:$AN$32,""),"")</f>
        <v/>
      </c>
      <c r="Q121" s="27" t="str">
        <f>IFERROR(_xlfn.XLOOKUP($B121,[1]Mestikset!$AA$3:$AA$32,[1]Mestikset!$AB$3:$AB$32,""),"")</f>
        <v/>
      </c>
      <c r="R121" s="27" t="str">
        <f>IFERROR(_xlfn.XLOOKUP($B121,[1]Mestikset!$W$3:$W$32,[1]Mestikset!$X$3:$X$32,""),"")</f>
        <v/>
      </c>
      <c r="S121" s="27" t="str">
        <f>IFERROR(_xlfn.XLOOKUP($B121,[1]Mestikset!$AE$3:$AE$32,[1]Mestikset!$AF$3:$AF$32,""),"")</f>
        <v/>
      </c>
      <c r="T121" s="27" t="str">
        <f>IFERROR(_xlfn.XLOOKUP($B121,[1]Mestikset!$AI$3:$AI$32,[1]Mestikset!$AJ$3:$AJ$32,""),"")</f>
        <v/>
      </c>
      <c r="U121" s="27"/>
      <c r="V121" s="27">
        <f>IFERROR(_xlfn.XLOOKUP($B121,[1]Autumn!$B$1:$B$30,[1]Autumn!$C$1:$C$30,""),"")</f>
        <v>11</v>
      </c>
      <c r="W121" s="27" t="str">
        <f>IFERROR(_xlfn.XLOOKUP($B121,[1]October!$B$1:$B$30,[1]October!$C$1:$C$30,""),"")</f>
        <v/>
      </c>
      <c r="X121" s="27" t="str">
        <f>IF(COUNTIF('[1]Halloween Texas-scramble'!$B$1:$B$15,$B121)+COUNTIF('[1]Halloween Texas-scramble'!$D$1:$D$15,$B121)+COUNTIF('[1]Halloween Texas-scramble'!$F$1:$F$15,$B121)=0,"",SUMIF('[1]Halloween Texas-scramble'!$B$1:$B$15,$B121,'[1]Halloween Texas-scramble'!$C$1:$C$15)+SUMIF('[1]Halloween Texas-scramble'!$D$1:$D$15,$B121,'[1]Halloween Texas-scramble'!$E$1:$E$15)+SUMIF('[1]Halloween Texas-scramble'!$F$1:$F$15,$B121,'[1]Halloween Texas-scramble'!$G$1:$G$15))</f>
        <v/>
      </c>
      <c r="Y121" s="27" t="str">
        <f>IFERROR(_xlfn.XLOOKUP($B121,[1]cupit!$B$2:$B$34,[1]cupit!$C$2:$C$34,""),"")</f>
        <v/>
      </c>
      <c r="Z121" s="27" t="str">
        <f>IFERROR(_xlfn.XLOOKUP($B121,[1]cupit!$F$2:$F$34,[1]cupit!$G$2:$G$34,""),"")</f>
        <v/>
      </c>
    </row>
    <row r="122" spans="1:26" x14ac:dyDescent="0.25">
      <c r="A122" s="23">
        <f>IF(D122&gt;0,_xlfn.RANK.EQ(D122,$D$6:$D$230,0),"")</f>
        <v>115</v>
      </c>
      <c r="B122" s="34" t="s">
        <v>218</v>
      </c>
      <c r="C122" s="35"/>
      <c r="D122" s="23">
        <f>SUM(E122:Z122)</f>
        <v>26</v>
      </c>
      <c r="E122" s="36"/>
      <c r="F122" s="36"/>
      <c r="G122" s="36"/>
      <c r="H122" s="36"/>
      <c r="I122" s="28"/>
      <c r="J122" s="26"/>
      <c r="K122" s="36" t="str">
        <f>IFERROR(_xlfn.XLOOKUP($B122,[1]Mestikset!$C$3:$C$32,[1]Mestikset!$D$3:$D$32,""),"")</f>
        <v/>
      </c>
      <c r="L122" s="36" t="str">
        <f>IFERROR(_xlfn.XLOOKUP($B122,[1]Mestikset!$G$3:$G$32,[1]Mestikset!$H$3:$H$32,""),"")</f>
        <v/>
      </c>
      <c r="M122" s="36" t="str">
        <f>IFERROR(_xlfn.XLOOKUP($B122,[1]Mestikset!$K$3:$K$32,[1]Mestikset!$L$3:$L$32,""),"")</f>
        <v/>
      </c>
      <c r="N122" s="36" t="str">
        <f>IFERROR(_xlfn.XLOOKUP($B122,[1]Mestikset!$O$3:$O$32,[1]Mestikset!$P$3:$P$32,""),"")</f>
        <v/>
      </c>
      <c r="O122" s="36" t="str">
        <f>IFERROR(_xlfn.XLOOKUP($B122,[1]Mestikset!$S$3:$S$32,[1]Mestikset!$T$3:$T$32,""),"")</f>
        <v/>
      </c>
      <c r="P122" s="36" t="str">
        <f>IFERROR(_xlfn.XLOOKUP($B122,[1]Mestikset!$AM$3:$AM$32,[1]Mestikset!$AN$3:$AN$32,""),"")</f>
        <v/>
      </c>
      <c r="Q122" s="36" t="str">
        <f>IFERROR(_xlfn.XLOOKUP($B122,[1]Mestikset!$AA$3:$AA$32,[1]Mestikset!$AB$3:$AB$32,""),"")</f>
        <v/>
      </c>
      <c r="R122" s="36" t="str">
        <f>IFERROR(_xlfn.XLOOKUP($B122,[1]Mestikset!$W$3:$W$32,[1]Mestikset!$X$3:$X$32,""),"")</f>
        <v/>
      </c>
      <c r="S122" s="36" t="str">
        <f>IFERROR(_xlfn.XLOOKUP($B122,[1]Mestikset!$AE$3:$AE$32,[1]Mestikset!$AF$3:$AF$32,""),"")</f>
        <v/>
      </c>
      <c r="T122" s="36" t="str">
        <f>IFERROR(_xlfn.XLOOKUP($B122,[1]Mestikset!$AI$3:$AI$32,[1]Mestikset!$AJ$3:$AJ$32,""),"")</f>
        <v/>
      </c>
      <c r="U122" s="36"/>
      <c r="V122" s="36" t="str">
        <f>IFERROR(_xlfn.XLOOKUP($B122,[1]Autumn!$B$1:$B$30,[1]Autumn!$C$1:$C$30,""),"")</f>
        <v/>
      </c>
      <c r="W122" s="36">
        <f>IFERROR(_xlfn.XLOOKUP($B122,[1]October!$B$1:$B$30,[1]October!$C$1:$C$30,""),"")</f>
        <v>26</v>
      </c>
      <c r="X122" s="41" t="str">
        <f>IF(COUNTIF('[1]Halloween Texas-scramble'!$B$1:$B$15,$B122)+COUNTIF('[1]Halloween Texas-scramble'!$D$1:$D$15,$B122)+COUNTIF('[1]Halloween Texas-scramble'!$F$1:$F$15,$B122)=0,"",SUMIF('[1]Halloween Texas-scramble'!$B$1:$B$15,$B122,'[1]Halloween Texas-scramble'!$C$1:$C$15)+SUMIF('[1]Halloween Texas-scramble'!$D$1:$D$15,$B122,'[1]Halloween Texas-scramble'!$E$1:$E$15)+SUMIF('[1]Halloween Texas-scramble'!$F$1:$F$15,$B122,'[1]Halloween Texas-scramble'!$G$1:$G$15))</f>
        <v/>
      </c>
      <c r="Y122" s="36" t="str">
        <f>IFERROR(_xlfn.XLOOKUP($B122,[1]cupit!$B$2:$B$34,[1]cupit!$C$2:$C$34,""),"")</f>
        <v/>
      </c>
      <c r="Z122" s="36" t="str">
        <f>IFERROR(_xlfn.XLOOKUP($B122,[1]cupit!$F$2:$F$34,[1]cupit!$G$2:$G$34,""),"")</f>
        <v/>
      </c>
    </row>
    <row r="123" spans="1:26" x14ac:dyDescent="0.25">
      <c r="A123" s="23">
        <f>IF(D123&gt;0,_xlfn.RANK.EQ(D123,$D$6:$D$230,0),"")</f>
        <v>115</v>
      </c>
      <c r="B123" s="34" t="s">
        <v>118</v>
      </c>
      <c r="C123" s="35"/>
      <c r="D123" s="23">
        <f>SUM(E123:Z123)</f>
        <v>26</v>
      </c>
      <c r="E123" s="36"/>
      <c r="F123" s="36"/>
      <c r="G123" s="36"/>
      <c r="H123" s="36"/>
      <c r="I123" s="28"/>
      <c r="J123" s="26"/>
      <c r="K123" s="36" t="str">
        <f>IFERROR(_xlfn.XLOOKUP($B123,[1]Mestikset!$C$3:$C$32,[1]Mestikset!$D$3:$D$32,""),"")</f>
        <v/>
      </c>
      <c r="L123" s="36" t="str">
        <f>IFERROR(_xlfn.XLOOKUP($B123,[1]Mestikset!$G$3:$G$32,[1]Mestikset!$H$3:$H$32,""),"")</f>
        <v/>
      </c>
      <c r="M123" s="36" t="str">
        <f>IFERROR(_xlfn.XLOOKUP($B123,[1]Mestikset!$K$3:$K$32,[1]Mestikset!$L$3:$L$32,""),"")</f>
        <v/>
      </c>
      <c r="N123" s="36" t="str">
        <f>IFERROR(_xlfn.XLOOKUP($B123,[1]Mestikset!$O$3:$O$32,[1]Mestikset!$P$3:$P$32,""),"")</f>
        <v/>
      </c>
      <c r="O123" s="36">
        <f>IFERROR(_xlfn.XLOOKUP($B123,[1]Mestikset!$S$3:$S$32,[1]Mestikset!$T$3:$T$32,""),"")</f>
        <v>26</v>
      </c>
      <c r="P123" s="36" t="str">
        <f>IFERROR(_xlfn.XLOOKUP($B123,[1]Mestikset!$AM$3:$AM$32,[1]Mestikset!$AN$3:$AN$32,""),"")</f>
        <v/>
      </c>
      <c r="Q123" s="36" t="str">
        <f>IFERROR(_xlfn.XLOOKUP($B123,[1]Mestikset!$AA$3:$AA$32,[1]Mestikset!$AB$3:$AB$32,""),"")</f>
        <v/>
      </c>
      <c r="R123" s="36" t="str">
        <f>IFERROR(_xlfn.XLOOKUP($B123,[1]Mestikset!$W$3:$W$32,[1]Mestikset!$X$3:$X$32,""),"")</f>
        <v/>
      </c>
      <c r="S123" s="36" t="str">
        <f>IFERROR(_xlfn.XLOOKUP($B123,[1]Mestikset!$AE$3:$AE$32,[1]Mestikset!$AF$3:$AF$32,""),"")</f>
        <v/>
      </c>
      <c r="T123" s="36" t="str">
        <f>IFERROR(_xlfn.XLOOKUP($B123,[1]Mestikset!$AI$3:$AI$32,[1]Mestikset!$AJ$3:$AJ$32,""),"")</f>
        <v/>
      </c>
      <c r="U123" s="36"/>
      <c r="V123" s="36" t="str">
        <f>IFERROR(_xlfn.XLOOKUP($B123,[1]Autumn!$B$1:$B$30,[1]Autumn!$C$1:$C$30,""),"")</f>
        <v/>
      </c>
      <c r="W123" s="36" t="str">
        <f>IFERROR(_xlfn.XLOOKUP($B123,[1]October!$B$1:$B$30,[1]October!$C$1:$C$30,""),"")</f>
        <v/>
      </c>
      <c r="X123" s="41" t="str">
        <f>IF(COUNTIF('[1]Halloween Texas-scramble'!$B$1:$B$15,$B123)+COUNTIF('[1]Halloween Texas-scramble'!$D$1:$D$15,$B123)+COUNTIF('[1]Halloween Texas-scramble'!$F$1:$F$15,$B123)=0,"",SUMIF('[1]Halloween Texas-scramble'!$B$1:$B$15,$B123,'[1]Halloween Texas-scramble'!$C$1:$C$15)+SUMIF('[1]Halloween Texas-scramble'!$D$1:$D$15,$B123,'[1]Halloween Texas-scramble'!$E$1:$E$15)+SUMIF('[1]Halloween Texas-scramble'!$F$1:$F$15,$B123,'[1]Halloween Texas-scramble'!$G$1:$G$15))</f>
        <v/>
      </c>
      <c r="Y123" s="36" t="str">
        <f>IFERROR(_xlfn.XLOOKUP($B123,[1]cupit!$B$2:$B$34,[1]cupit!$C$2:$C$34,""),"")</f>
        <v/>
      </c>
      <c r="Z123" s="36" t="str">
        <f>IFERROR(_xlfn.XLOOKUP($B123,[1]cupit!$F$2:$F$34,[1]cupit!$G$2:$G$34,""),"")</f>
        <v/>
      </c>
    </row>
    <row r="124" spans="1:26" x14ac:dyDescent="0.25">
      <c r="A124" s="23">
        <f>IF(D124&gt;0,_xlfn.RANK.EQ(D124,$D$6:$D$230,0),"")</f>
        <v>115</v>
      </c>
      <c r="B124" s="32" t="s">
        <v>116</v>
      </c>
      <c r="C124" s="33"/>
      <c r="D124" s="23">
        <f>SUM(E124:Z124)</f>
        <v>26</v>
      </c>
      <c r="E124" s="28"/>
      <c r="F124" s="28">
        <v>6</v>
      </c>
      <c r="G124" s="27"/>
      <c r="H124" s="27"/>
      <c r="I124" s="28"/>
      <c r="J124" s="28"/>
      <c r="K124" s="27" t="str">
        <f>IFERROR(_xlfn.XLOOKUP($B124,[1]Mestikset!$C$3:$C$32,[1]Mestikset!$D$3:$D$32,""),"")</f>
        <v/>
      </c>
      <c r="L124" s="27" t="str">
        <f>IFERROR(_xlfn.XLOOKUP($B124,[1]Mestikset!$G$3:$G$32,[1]Mestikset!$H$3:$H$32,""),"")</f>
        <v/>
      </c>
      <c r="M124" s="27" t="str">
        <f>IFERROR(_xlfn.XLOOKUP($B124,[1]Mestikset!$K$3:$K$32,[1]Mestikset!$L$3:$L$32,""),"")</f>
        <v/>
      </c>
      <c r="N124" s="27" t="str">
        <f>IFERROR(_xlfn.XLOOKUP($B124,[1]Mestikset!$O$3:$O$32,[1]Mestikset!$P$3:$P$32,""),"")</f>
        <v/>
      </c>
      <c r="O124" s="27" t="str">
        <f>IFERROR(_xlfn.XLOOKUP($B124,[1]Mestikset!$S$3:$S$32,[1]Mestikset!$T$3:$T$32,""),"")</f>
        <v/>
      </c>
      <c r="P124" s="27" t="str">
        <f>IFERROR(_xlfn.XLOOKUP($B124,[1]Mestikset!$AM$3:$AM$32,[1]Mestikset!$AN$3:$AN$32,""),"")</f>
        <v/>
      </c>
      <c r="Q124" s="27" t="str">
        <f>IFERROR(_xlfn.XLOOKUP($B124,[1]Mestikset!$AA$3:$AA$32,[1]Mestikset!$AB$3:$AB$32,""),"")</f>
        <v/>
      </c>
      <c r="R124" s="27" t="str">
        <f>IFERROR(_xlfn.XLOOKUP($B124,[1]Mestikset!$W$3:$W$32,[1]Mestikset!$X$3:$X$32,""),"")</f>
        <v/>
      </c>
      <c r="S124" s="27" t="str">
        <f>IFERROR(_xlfn.XLOOKUP($B124,[1]Mestikset!$AE$3:$AE$32,[1]Mestikset!$AF$3:$AF$32,""),"")</f>
        <v/>
      </c>
      <c r="T124" s="27" t="str">
        <f>IFERROR(_xlfn.XLOOKUP($B124,[1]Mestikset!$AI$3:$AI$32,[1]Mestikset!$AJ$3:$AJ$32,""),"")</f>
        <v/>
      </c>
      <c r="U124" s="27">
        <v>20</v>
      </c>
      <c r="V124" s="27" t="str">
        <f>IFERROR(_xlfn.XLOOKUP($B124,[1]Autumn!$B$1:$B$30,[1]Autumn!$C$1:$C$30,""),"")</f>
        <v/>
      </c>
      <c r="W124" s="27" t="str">
        <f>IFERROR(_xlfn.XLOOKUP($B124,[1]October!$B$1:$B$30,[1]October!$C$1:$C$30,""),"")</f>
        <v/>
      </c>
      <c r="X124" s="28" t="str">
        <f>IF(COUNTIF('[1]Halloween Texas-scramble'!$B$1:$B$15,$B124)+COUNTIF('[1]Halloween Texas-scramble'!$D$1:$D$15,$B124)+COUNTIF('[1]Halloween Texas-scramble'!$F$1:$F$15,$B124)=0,"",SUMIF('[1]Halloween Texas-scramble'!$B$1:$B$15,$B124,'[1]Halloween Texas-scramble'!$C$1:$C$15)+SUMIF('[1]Halloween Texas-scramble'!$D$1:$D$15,$B124,'[1]Halloween Texas-scramble'!$E$1:$E$15)+SUMIF('[1]Halloween Texas-scramble'!$F$1:$F$15,$B124,'[1]Halloween Texas-scramble'!$G$1:$G$15))</f>
        <v/>
      </c>
      <c r="Y124" s="27" t="str">
        <f>IFERROR(_xlfn.XLOOKUP($B124,[1]cupit!$B$2:$B$34,[1]cupit!$C$2:$C$34,""),"")</f>
        <v/>
      </c>
      <c r="Z124" s="27" t="str">
        <f>IFERROR(_xlfn.XLOOKUP($B124,[1]cupit!$F$2:$F$34,[1]cupit!$G$2:$G$34,""),"")</f>
        <v/>
      </c>
    </row>
    <row r="125" spans="1:26" x14ac:dyDescent="0.25">
      <c r="A125" s="23">
        <f>IF(D125&gt;0,_xlfn.RANK.EQ(D125,$D$6:$D$230,0),"")</f>
        <v>120</v>
      </c>
      <c r="B125" s="34" t="s">
        <v>219</v>
      </c>
      <c r="C125" s="35"/>
      <c r="D125" s="23">
        <f>SUM(E125:Z125)</f>
        <v>24</v>
      </c>
      <c r="E125" s="36"/>
      <c r="F125" s="36"/>
      <c r="G125" s="36"/>
      <c r="H125" s="36"/>
      <c r="I125" s="28"/>
      <c r="J125" s="26"/>
      <c r="K125" s="36" t="str">
        <f>IFERROR(_xlfn.XLOOKUP($B125,[1]Mestikset!$C$3:$C$32,[1]Mestikset!$D$3:$D$32,""),"")</f>
        <v/>
      </c>
      <c r="L125" s="36" t="str">
        <f>IFERROR(_xlfn.XLOOKUP($B125,[1]Mestikset!$G$3:$G$32,[1]Mestikset!$H$3:$H$32,""),"")</f>
        <v/>
      </c>
      <c r="M125" s="36" t="str">
        <f>IFERROR(_xlfn.XLOOKUP($B125,[1]Mestikset!$K$3:$K$32,[1]Mestikset!$L$3:$L$32,""),"")</f>
        <v/>
      </c>
      <c r="N125" s="36" t="str">
        <f>IFERROR(_xlfn.XLOOKUP($B125,[1]Mestikset!$O$3:$O$32,[1]Mestikset!$P$3:$P$32,""),"")</f>
        <v/>
      </c>
      <c r="O125" s="36" t="str">
        <f>IFERROR(_xlfn.XLOOKUP($B125,[1]Mestikset!$S$3:$S$32,[1]Mestikset!$T$3:$T$32,""),"")</f>
        <v/>
      </c>
      <c r="P125" s="36" t="str">
        <f>IFERROR(_xlfn.XLOOKUP($B125,[1]Mestikset!$AM$3:$AM$32,[1]Mestikset!$AN$3:$AN$32,""),"")</f>
        <v/>
      </c>
      <c r="Q125" s="36" t="str">
        <f>IFERROR(_xlfn.XLOOKUP($B125,[1]Mestikset!$AA$3:$AA$32,[1]Mestikset!$AB$3:$AB$32,""),"")</f>
        <v/>
      </c>
      <c r="R125" s="36" t="str">
        <f>IFERROR(_xlfn.XLOOKUP($B125,[1]Mestikset!$W$3:$W$32,[1]Mestikset!$X$3:$X$32,""),"")</f>
        <v/>
      </c>
      <c r="S125" s="36" t="str">
        <f>IFERROR(_xlfn.XLOOKUP($B125,[1]Mestikset!$AE$3:$AE$32,[1]Mestikset!$AF$3:$AF$32,""),"")</f>
        <v/>
      </c>
      <c r="T125" s="36" t="str">
        <f>IFERROR(_xlfn.XLOOKUP($B125,[1]Mestikset!$AI$3:$AI$32,[1]Mestikset!$AJ$3:$AJ$32,""),"")</f>
        <v/>
      </c>
      <c r="U125" s="36"/>
      <c r="V125" s="36">
        <f>IFERROR(_xlfn.XLOOKUP($B125,[1]Autumn!$B$1:$B$30,[1]Autumn!$C$1:$C$30,""),"")</f>
        <v>24</v>
      </c>
      <c r="W125" s="36" t="str">
        <f>IFERROR(_xlfn.XLOOKUP($B125,[1]October!$B$1:$B$30,[1]October!$C$1:$C$30,""),"")</f>
        <v/>
      </c>
      <c r="X125" s="41" t="str">
        <f>IF(COUNTIF('[1]Halloween Texas-scramble'!$B$1:$B$15,$B125)+COUNTIF('[1]Halloween Texas-scramble'!$D$1:$D$15,$B125)+COUNTIF('[1]Halloween Texas-scramble'!$F$1:$F$15,$B125)=0,"",SUMIF('[1]Halloween Texas-scramble'!$B$1:$B$15,$B125,'[1]Halloween Texas-scramble'!$C$1:$C$15)+SUMIF('[1]Halloween Texas-scramble'!$D$1:$D$15,$B125,'[1]Halloween Texas-scramble'!$E$1:$E$15)+SUMIF('[1]Halloween Texas-scramble'!$F$1:$F$15,$B125,'[1]Halloween Texas-scramble'!$G$1:$G$15))</f>
        <v/>
      </c>
      <c r="Y125" s="36" t="str">
        <f>IFERROR(_xlfn.XLOOKUP($B125,[1]cupit!$B$2:$B$34,[1]cupit!$C$2:$C$34,""),"")</f>
        <v/>
      </c>
      <c r="Z125" s="36" t="str">
        <f>IFERROR(_xlfn.XLOOKUP($B125,[1]cupit!$F$2:$F$34,[1]cupit!$G$2:$G$34,""),"")</f>
        <v/>
      </c>
    </row>
    <row r="126" spans="1:26" x14ac:dyDescent="0.25">
      <c r="A126" s="23">
        <f>IF(D126&gt;0,_xlfn.RANK.EQ(D126,$D$6:$D$230,0),"")</f>
        <v>120</v>
      </c>
      <c r="B126" s="34" t="s">
        <v>124</v>
      </c>
      <c r="C126" s="35"/>
      <c r="D126" s="23">
        <f>SUM(E126:Z126)</f>
        <v>24</v>
      </c>
      <c r="E126" s="36"/>
      <c r="F126" s="36"/>
      <c r="G126" s="36"/>
      <c r="H126" s="36"/>
      <c r="I126" s="28"/>
      <c r="J126" s="26"/>
      <c r="K126" s="36" t="str">
        <f>IFERROR(_xlfn.XLOOKUP($B126,[1]Mestikset!$C$3:$C$32,[1]Mestikset!$D$3:$D$32,""),"")</f>
        <v/>
      </c>
      <c r="L126" s="36" t="str">
        <f>IFERROR(_xlfn.XLOOKUP($B126,[1]Mestikset!$G$3:$G$32,[1]Mestikset!$H$3:$H$32,""),"")</f>
        <v/>
      </c>
      <c r="M126" s="36" t="str">
        <f>IFERROR(_xlfn.XLOOKUP($B126,[1]Mestikset!$K$3:$K$32,[1]Mestikset!$L$3:$L$32,""),"")</f>
        <v/>
      </c>
      <c r="N126" s="36" t="str">
        <f>IFERROR(_xlfn.XLOOKUP($B126,[1]Mestikset!$O$3:$O$32,[1]Mestikset!$P$3:$P$32,""),"")</f>
        <v/>
      </c>
      <c r="O126" s="36">
        <f>IFERROR(_xlfn.XLOOKUP($B126,[1]Mestikset!$S$3:$S$32,[1]Mestikset!$T$3:$T$32,""),"")</f>
        <v>24</v>
      </c>
      <c r="P126" s="36" t="str">
        <f>IFERROR(_xlfn.XLOOKUP($B126,[1]Mestikset!$AM$3:$AM$32,[1]Mestikset!$AN$3:$AN$32,""),"")</f>
        <v/>
      </c>
      <c r="Q126" s="36" t="str">
        <f>IFERROR(_xlfn.XLOOKUP($B126,[1]Mestikset!$AA$3:$AA$32,[1]Mestikset!$AB$3:$AB$32,""),"")</f>
        <v/>
      </c>
      <c r="R126" s="36" t="str">
        <f>IFERROR(_xlfn.XLOOKUP($B126,[1]Mestikset!$W$3:$W$32,[1]Mestikset!$X$3:$X$32,""),"")</f>
        <v/>
      </c>
      <c r="S126" s="36" t="str">
        <f>IFERROR(_xlfn.XLOOKUP($B126,[1]Mestikset!$AE$3:$AE$32,[1]Mestikset!$AF$3:$AF$32,""),"")</f>
        <v/>
      </c>
      <c r="T126" s="36" t="str">
        <f>IFERROR(_xlfn.XLOOKUP($B126,[1]Mestikset!$AI$3:$AI$32,[1]Mestikset!$AJ$3:$AJ$32,""),"")</f>
        <v/>
      </c>
      <c r="U126" s="36"/>
      <c r="V126" s="36" t="str">
        <f>IFERROR(_xlfn.XLOOKUP($B126,[1]Autumn!$B$1:$B$30,[1]Autumn!$C$1:$C$30,""),"")</f>
        <v/>
      </c>
      <c r="W126" s="36" t="str">
        <f>IFERROR(_xlfn.XLOOKUP($B126,[1]October!$B$1:$B$30,[1]October!$C$1:$C$30,""),"")</f>
        <v/>
      </c>
      <c r="X126" s="41" t="str">
        <f>IF(COUNTIF('[1]Halloween Texas-scramble'!$B$1:$B$15,$B126)+COUNTIF('[1]Halloween Texas-scramble'!$D$1:$D$15,$B126)+COUNTIF('[1]Halloween Texas-scramble'!$F$1:$F$15,$B126)=0,"",SUMIF('[1]Halloween Texas-scramble'!$B$1:$B$15,$B126,'[1]Halloween Texas-scramble'!$C$1:$C$15)+SUMIF('[1]Halloween Texas-scramble'!$D$1:$D$15,$B126,'[1]Halloween Texas-scramble'!$E$1:$E$15)+SUMIF('[1]Halloween Texas-scramble'!$F$1:$F$15,$B126,'[1]Halloween Texas-scramble'!$G$1:$G$15))</f>
        <v/>
      </c>
      <c r="Y126" s="36" t="str">
        <f>IFERROR(_xlfn.XLOOKUP($B126,[1]cupit!$B$2:$B$34,[1]cupit!$C$2:$C$34,""),"")</f>
        <v/>
      </c>
      <c r="Z126" s="36" t="str">
        <f>IFERROR(_xlfn.XLOOKUP($B126,[1]cupit!$F$2:$F$34,[1]cupit!$G$2:$G$34,""),"")</f>
        <v/>
      </c>
    </row>
    <row r="127" spans="1:26" x14ac:dyDescent="0.25">
      <c r="A127" s="23">
        <f>IF(D127&gt;0,_xlfn.RANK.EQ(D127,$D$6:$D$230,0),"")</f>
        <v>120</v>
      </c>
      <c r="B127" s="30" t="s">
        <v>125</v>
      </c>
      <c r="C127" s="25"/>
      <c r="D127" s="23">
        <f>SUM(E127:Z127)</f>
        <v>24</v>
      </c>
      <c r="E127" s="27"/>
      <c r="F127" s="26"/>
      <c r="G127" s="27">
        <v>24</v>
      </c>
      <c r="H127" s="27"/>
      <c r="I127" s="27"/>
      <c r="J127" s="27"/>
      <c r="K127" s="27" t="str">
        <f>IFERROR(_xlfn.XLOOKUP($B127,[1]Mestikset!$C$3:$C$32,[1]Mestikset!$D$3:$D$32,""),"")</f>
        <v/>
      </c>
      <c r="L127" s="27" t="str">
        <f>IFERROR(_xlfn.XLOOKUP($B127,[1]Mestikset!$G$3:$G$32,[1]Mestikset!$H$3:$H$32,""),"")</f>
        <v/>
      </c>
      <c r="M127" s="27" t="str">
        <f>IFERROR(_xlfn.XLOOKUP($B127,[1]Mestikset!$K$3:$K$32,[1]Mestikset!$L$3:$L$32,""),"")</f>
        <v/>
      </c>
      <c r="N127" s="27" t="str">
        <f>IFERROR(_xlfn.XLOOKUP($B127,[1]Mestikset!$O$3:$O$32,[1]Mestikset!$P$3:$P$32,""),"")</f>
        <v/>
      </c>
      <c r="O127" s="27" t="str">
        <f>IFERROR(_xlfn.XLOOKUP($B127,[1]Mestikset!$S$3:$S$32,[1]Mestikset!$T$3:$T$32,""),"")</f>
        <v/>
      </c>
      <c r="P127" s="27" t="str">
        <f>IFERROR(_xlfn.XLOOKUP($B127,[1]Mestikset!$AM$3:$AM$32,[1]Mestikset!$AN$3:$AN$32,""),"")</f>
        <v/>
      </c>
      <c r="Q127" s="27" t="str">
        <f>IFERROR(_xlfn.XLOOKUP($B127,[1]Mestikset!$AA$3:$AA$32,[1]Mestikset!$AB$3:$AB$32,""),"")</f>
        <v/>
      </c>
      <c r="R127" s="27" t="str">
        <f>IFERROR(_xlfn.XLOOKUP($B127,[1]Mestikset!$W$3:$W$32,[1]Mestikset!$X$3:$X$32,""),"")</f>
        <v/>
      </c>
      <c r="S127" s="27" t="str">
        <f>IFERROR(_xlfn.XLOOKUP($B127,[1]Mestikset!$AE$3:$AE$32,[1]Mestikset!$AF$3:$AF$32,""),"")</f>
        <v/>
      </c>
      <c r="T127" s="27" t="str">
        <f>IFERROR(_xlfn.XLOOKUP($B127,[1]Mestikset!$AI$3:$AI$32,[1]Mestikset!$AJ$3:$AJ$32,""),"")</f>
        <v/>
      </c>
      <c r="U127" s="27"/>
      <c r="V127" s="27" t="str">
        <f>IFERROR(_xlfn.XLOOKUP($B127,[1]Autumn!$B$1:$B$30,[1]Autumn!$C$1:$C$30,""),"")</f>
        <v/>
      </c>
      <c r="W127" s="27" t="str">
        <f>IFERROR(_xlfn.XLOOKUP($B127,[1]October!$B$1:$B$30,[1]October!$C$1:$C$30,""),"")</f>
        <v/>
      </c>
      <c r="X127" s="27" t="str">
        <f>IF(COUNTIF('[1]Halloween Texas-scramble'!$B$1:$B$15,$B127)+COUNTIF('[1]Halloween Texas-scramble'!$D$1:$D$15,$B127)+COUNTIF('[1]Halloween Texas-scramble'!$F$1:$F$15,$B127)=0,"",SUMIF('[1]Halloween Texas-scramble'!$B$1:$B$15,$B127,'[1]Halloween Texas-scramble'!$C$1:$C$15)+SUMIF('[1]Halloween Texas-scramble'!$D$1:$D$15,$B127,'[1]Halloween Texas-scramble'!$E$1:$E$15)+SUMIF('[1]Halloween Texas-scramble'!$F$1:$F$15,$B127,'[1]Halloween Texas-scramble'!$G$1:$G$15))</f>
        <v/>
      </c>
      <c r="Y127" s="27" t="str">
        <f>IFERROR(_xlfn.XLOOKUP($B127,[1]cupit!$B$2:$B$34,[1]cupit!$C$2:$C$34,""),"")</f>
        <v/>
      </c>
      <c r="Z127" s="27" t="str">
        <f>IFERROR(_xlfn.XLOOKUP($B127,[1]cupit!$F$2:$F$34,[1]cupit!$G$2:$G$34,""),"")</f>
        <v/>
      </c>
    </row>
    <row r="128" spans="1:26" x14ac:dyDescent="0.25">
      <c r="A128" s="23">
        <f>IF(D128&gt;0,_xlfn.RANK.EQ(D128,$D$6:$D$230,0),"")</f>
        <v>120</v>
      </c>
      <c r="B128" s="24" t="s">
        <v>147</v>
      </c>
      <c r="C128" s="25"/>
      <c r="D128" s="23">
        <f>SUM(E128:Z128)</f>
        <v>24</v>
      </c>
      <c r="E128" s="26"/>
      <c r="F128" s="28"/>
      <c r="G128" s="28"/>
      <c r="H128" s="27">
        <v>15</v>
      </c>
      <c r="I128" s="27"/>
      <c r="J128" s="27"/>
      <c r="K128" s="27" t="str">
        <f>IFERROR(_xlfn.XLOOKUP($B128,[1]Mestikset!$C$3:$C$32,[1]Mestikset!$D$3:$D$32,""),"")</f>
        <v/>
      </c>
      <c r="L128" s="27" t="str">
        <f>IFERROR(_xlfn.XLOOKUP($B128,[1]Mestikset!$G$3:$G$32,[1]Mestikset!$H$3:$H$32,""),"")</f>
        <v/>
      </c>
      <c r="M128" s="27" t="str">
        <f>IFERROR(_xlfn.XLOOKUP($B128,[1]Mestikset!$K$3:$K$32,[1]Mestikset!$L$3:$L$32,""),"")</f>
        <v/>
      </c>
      <c r="N128" s="27" t="str">
        <f>IFERROR(_xlfn.XLOOKUP($B128,[1]Mestikset!$O$3:$O$32,[1]Mestikset!$P$3:$P$32,""),"")</f>
        <v/>
      </c>
      <c r="O128" s="27" t="str">
        <f>IFERROR(_xlfn.XLOOKUP($B128,[1]Mestikset!$S$3:$S$32,[1]Mestikset!$T$3:$T$32,""),"")</f>
        <v/>
      </c>
      <c r="P128" s="27" t="str">
        <f>IFERROR(_xlfn.XLOOKUP($B128,[1]Mestikset!$AM$3:$AM$32,[1]Mestikset!$AN$3:$AN$32,""),"")</f>
        <v/>
      </c>
      <c r="Q128" s="27" t="str">
        <f>IFERROR(_xlfn.XLOOKUP($B128,[1]Mestikset!$AA$3:$AA$32,[1]Mestikset!$AB$3:$AB$32,""),"")</f>
        <v/>
      </c>
      <c r="R128" s="27" t="str">
        <f>IFERROR(_xlfn.XLOOKUP($B128,[1]Mestikset!$W$3:$W$32,[1]Mestikset!$X$3:$X$32,""),"")</f>
        <v/>
      </c>
      <c r="S128" s="27" t="str">
        <f>IFERROR(_xlfn.XLOOKUP($B128,[1]Mestikset!$AE$3:$AE$32,[1]Mestikset!$AF$3:$AF$32,""),"")</f>
        <v/>
      </c>
      <c r="T128" s="27" t="str">
        <f>IFERROR(_xlfn.XLOOKUP($B128,[1]Mestikset!$AI$3:$AI$32,[1]Mestikset!$AJ$3:$AJ$32,""),"")</f>
        <v/>
      </c>
      <c r="U128" s="27"/>
      <c r="V128" s="27" t="str">
        <f>IFERROR(_xlfn.XLOOKUP($B128,[1]Autumn!$B$1:$B$30,[1]Autumn!$C$1:$C$30,""),"")</f>
        <v/>
      </c>
      <c r="W128" s="27" t="str">
        <f>IFERROR(_xlfn.XLOOKUP($B128,[1]October!$B$1:$B$30,[1]October!$C$1:$C$30,""),"")</f>
        <v/>
      </c>
      <c r="X128" s="28">
        <f>IF(COUNTIF('[1]Halloween Texas-scramble'!$B$1:$B$15,$B128)+COUNTIF('[1]Halloween Texas-scramble'!$D$1:$D$15,$B128)+COUNTIF('[1]Halloween Texas-scramble'!$F$1:$F$15,$B128)=0,"",SUMIF('[1]Halloween Texas-scramble'!$B$1:$B$15,$B128,'[1]Halloween Texas-scramble'!$C$1:$C$15)+SUMIF('[1]Halloween Texas-scramble'!$D$1:$D$15,$B128,'[1]Halloween Texas-scramble'!$E$1:$E$15)+SUMIF('[1]Halloween Texas-scramble'!$F$1:$F$15,$B128,'[1]Halloween Texas-scramble'!$G$1:$G$15))</f>
        <v>9</v>
      </c>
      <c r="Y128" s="27" t="str">
        <f>IFERROR(_xlfn.XLOOKUP($B128,[1]cupit!$B$2:$B$34,[1]cupit!$C$2:$C$34,""),"")</f>
        <v/>
      </c>
      <c r="Z128" s="27" t="str">
        <f>IFERROR(_xlfn.XLOOKUP($B128,[1]cupit!$F$2:$F$34,[1]cupit!$G$2:$G$34,""),"")</f>
        <v/>
      </c>
    </row>
    <row r="129" spans="1:26" x14ac:dyDescent="0.25">
      <c r="A129" s="23">
        <f>IF(D129&gt;0,_xlfn.RANK.EQ(D129,$D$6:$D$230,0),"")</f>
        <v>124</v>
      </c>
      <c r="B129" s="30" t="s">
        <v>127</v>
      </c>
      <c r="C129" s="25"/>
      <c r="D129" s="23">
        <f>SUM(E129:Z129)</f>
        <v>22</v>
      </c>
      <c r="E129" s="27"/>
      <c r="F129" s="26"/>
      <c r="G129" s="27"/>
      <c r="H129" s="27">
        <v>22</v>
      </c>
      <c r="I129" s="27"/>
      <c r="J129" s="27"/>
      <c r="K129" s="27" t="str">
        <f>IFERROR(_xlfn.XLOOKUP($B129,[1]Mestikset!$C$3:$C$32,[1]Mestikset!$D$3:$D$32,""),"")</f>
        <v/>
      </c>
      <c r="L129" s="27" t="str">
        <f>IFERROR(_xlfn.XLOOKUP($B129,[1]Mestikset!$G$3:$G$32,[1]Mestikset!$H$3:$H$32,""),"")</f>
        <v/>
      </c>
      <c r="M129" s="27" t="str">
        <f>IFERROR(_xlfn.XLOOKUP($B129,[1]Mestikset!$K$3:$K$32,[1]Mestikset!$L$3:$L$32,""),"")</f>
        <v/>
      </c>
      <c r="N129" s="27" t="str">
        <f>IFERROR(_xlfn.XLOOKUP($B129,[1]Mestikset!$O$3:$O$32,[1]Mestikset!$P$3:$P$32,""),"")</f>
        <v/>
      </c>
      <c r="O129" s="27" t="str">
        <f>IFERROR(_xlfn.XLOOKUP($B129,[1]Mestikset!$S$3:$S$32,[1]Mestikset!$T$3:$T$32,""),"")</f>
        <v/>
      </c>
      <c r="P129" s="27" t="str">
        <f>IFERROR(_xlfn.XLOOKUP($B129,[1]Mestikset!$AM$3:$AM$32,[1]Mestikset!$AN$3:$AN$32,""),"")</f>
        <v/>
      </c>
      <c r="Q129" s="27" t="str">
        <f>IFERROR(_xlfn.XLOOKUP($B129,[1]Mestikset!$AA$3:$AA$32,[1]Mestikset!$AB$3:$AB$32,""),"")</f>
        <v/>
      </c>
      <c r="R129" s="27" t="str">
        <f>IFERROR(_xlfn.XLOOKUP($B129,[1]Mestikset!$W$3:$W$32,[1]Mestikset!$X$3:$X$32,""),"")</f>
        <v/>
      </c>
      <c r="S129" s="27" t="str">
        <f>IFERROR(_xlfn.XLOOKUP($B129,[1]Mestikset!$AE$3:$AE$32,[1]Mestikset!$AF$3:$AF$32,""),"")</f>
        <v/>
      </c>
      <c r="T129" s="27" t="str">
        <f>IFERROR(_xlfn.XLOOKUP($B129,[1]Mestikset!$AI$3:$AI$32,[1]Mestikset!$AJ$3:$AJ$32,""),"")</f>
        <v/>
      </c>
      <c r="U129" s="27"/>
      <c r="V129" s="27" t="str">
        <f>IFERROR(_xlfn.XLOOKUP($B129,[1]Autumn!$B$1:$B$30,[1]Autumn!$C$1:$C$30,""),"")</f>
        <v/>
      </c>
      <c r="W129" s="27" t="str">
        <f>IFERROR(_xlfn.XLOOKUP($B129,[1]October!$B$1:$B$30,[1]October!$C$1:$C$30,""),"")</f>
        <v/>
      </c>
      <c r="X129" s="27" t="str">
        <f>IF(COUNTIF('[1]Halloween Texas-scramble'!$B$1:$B$15,$B129)+COUNTIF('[1]Halloween Texas-scramble'!$D$1:$D$15,$B129)+COUNTIF('[1]Halloween Texas-scramble'!$F$1:$F$15,$B129)=0,"",SUMIF('[1]Halloween Texas-scramble'!$B$1:$B$15,$B129,'[1]Halloween Texas-scramble'!$C$1:$C$15)+SUMIF('[1]Halloween Texas-scramble'!$D$1:$D$15,$B129,'[1]Halloween Texas-scramble'!$E$1:$E$15)+SUMIF('[1]Halloween Texas-scramble'!$F$1:$F$15,$B129,'[1]Halloween Texas-scramble'!$G$1:$G$15))</f>
        <v/>
      </c>
      <c r="Y129" s="27" t="str">
        <f>IFERROR(_xlfn.XLOOKUP($B129,[1]cupit!$B$2:$B$34,[1]cupit!$C$2:$C$34,""),"")</f>
        <v/>
      </c>
      <c r="Z129" s="27" t="str">
        <f>IFERROR(_xlfn.XLOOKUP($B129,[1]cupit!$F$2:$F$34,[1]cupit!$G$2:$G$34,""),"")</f>
        <v/>
      </c>
    </row>
    <row r="130" spans="1:26" x14ac:dyDescent="0.25">
      <c r="A130" s="23">
        <f>IF(D130&gt;0,_xlfn.RANK.EQ(D130,$D$6:$D$230,0),"")</f>
        <v>124</v>
      </c>
      <c r="B130" s="34" t="s">
        <v>220</v>
      </c>
      <c r="C130" s="35"/>
      <c r="D130" s="23">
        <f>SUM(E130:Z130)</f>
        <v>22</v>
      </c>
      <c r="E130" s="36"/>
      <c r="F130" s="36"/>
      <c r="G130" s="36"/>
      <c r="H130" s="36"/>
      <c r="I130" s="28"/>
      <c r="J130" s="26"/>
      <c r="K130" s="36" t="str">
        <f>IFERROR(_xlfn.XLOOKUP($B130,[1]Mestikset!$C$3:$C$32,[1]Mestikset!$D$3:$D$32,""),"")</f>
        <v/>
      </c>
      <c r="L130" s="36" t="str">
        <f>IFERROR(_xlfn.XLOOKUP($B130,[1]Mestikset!$G$3:$G$32,[1]Mestikset!$H$3:$H$32,""),"")</f>
        <v/>
      </c>
      <c r="M130" s="36" t="str">
        <f>IFERROR(_xlfn.XLOOKUP($B130,[1]Mestikset!$K$3:$K$32,[1]Mestikset!$L$3:$L$32,""),"")</f>
        <v/>
      </c>
      <c r="N130" s="36" t="str">
        <f>IFERROR(_xlfn.XLOOKUP($B130,[1]Mestikset!$O$3:$O$32,[1]Mestikset!$P$3:$P$32,""),"")</f>
        <v/>
      </c>
      <c r="O130" s="36" t="str">
        <f>IFERROR(_xlfn.XLOOKUP($B130,[1]Mestikset!$S$3:$S$32,[1]Mestikset!$T$3:$T$32,""),"")</f>
        <v/>
      </c>
      <c r="P130" s="36" t="str">
        <f>IFERROR(_xlfn.XLOOKUP($B130,[1]Mestikset!$AM$3:$AM$32,[1]Mestikset!$AN$3:$AN$32,""),"")</f>
        <v/>
      </c>
      <c r="Q130" s="36" t="str">
        <f>IFERROR(_xlfn.XLOOKUP($B130,[1]Mestikset!$AA$3:$AA$32,[1]Mestikset!$AB$3:$AB$32,""),"")</f>
        <v/>
      </c>
      <c r="R130" s="36" t="str">
        <f>IFERROR(_xlfn.XLOOKUP($B130,[1]Mestikset!$W$3:$W$32,[1]Mestikset!$X$3:$X$32,""),"")</f>
        <v/>
      </c>
      <c r="S130" s="36" t="str">
        <f>IFERROR(_xlfn.XLOOKUP($B130,[1]Mestikset!$AE$3:$AE$32,[1]Mestikset!$AF$3:$AF$32,""),"")</f>
        <v/>
      </c>
      <c r="T130" s="36" t="str">
        <f>IFERROR(_xlfn.XLOOKUP($B130,[1]Mestikset!$AI$3:$AI$32,[1]Mestikset!$AJ$3:$AJ$32,""),"")</f>
        <v/>
      </c>
      <c r="U130" s="36"/>
      <c r="V130" s="36">
        <f>IFERROR(_xlfn.XLOOKUP($B130,[1]Autumn!$B$1:$B$30,[1]Autumn!$C$1:$C$30,""),"")</f>
        <v>22</v>
      </c>
      <c r="W130" s="36" t="str">
        <f>IFERROR(_xlfn.XLOOKUP($B130,[1]October!$B$1:$B$30,[1]October!$C$1:$C$30,""),"")</f>
        <v/>
      </c>
      <c r="X130" s="41" t="str">
        <f>IF(COUNTIF('[1]Halloween Texas-scramble'!$B$1:$B$15,$B130)+COUNTIF('[1]Halloween Texas-scramble'!$D$1:$D$15,$B130)+COUNTIF('[1]Halloween Texas-scramble'!$F$1:$F$15,$B130)=0,"",SUMIF('[1]Halloween Texas-scramble'!$B$1:$B$15,$B130,'[1]Halloween Texas-scramble'!$C$1:$C$15)+SUMIF('[1]Halloween Texas-scramble'!$D$1:$D$15,$B130,'[1]Halloween Texas-scramble'!$E$1:$E$15)+SUMIF('[1]Halloween Texas-scramble'!$F$1:$F$15,$B130,'[1]Halloween Texas-scramble'!$G$1:$G$15))</f>
        <v/>
      </c>
      <c r="Y130" s="36" t="str">
        <f>IFERROR(_xlfn.XLOOKUP($B130,[1]cupit!$B$2:$B$34,[1]cupit!$C$2:$C$34,""),"")</f>
        <v/>
      </c>
      <c r="Z130" s="36" t="str">
        <f>IFERROR(_xlfn.XLOOKUP($B130,[1]cupit!$F$2:$F$34,[1]cupit!$G$2:$G$34,""),"")</f>
        <v/>
      </c>
    </row>
    <row r="131" spans="1:26" x14ac:dyDescent="0.25">
      <c r="A131" s="23">
        <f>IF(D131&gt;0,_xlfn.RANK.EQ(D131,$D$6:$D$230,0),"")</f>
        <v>126</v>
      </c>
      <c r="B131" s="34" t="s">
        <v>197</v>
      </c>
      <c r="C131" s="25"/>
      <c r="D131" s="23">
        <f>SUM(E131:Z131)</f>
        <v>21</v>
      </c>
      <c r="E131" s="39"/>
      <c r="F131" s="39">
        <v>3</v>
      </c>
      <c r="G131" s="39"/>
      <c r="H131" s="39"/>
      <c r="I131" s="39"/>
      <c r="J131" s="39"/>
      <c r="K131" s="39" t="str">
        <f>IFERROR(_xlfn.XLOOKUP($B131,[1]Mestikset!$C$3:$C$32,[1]Mestikset!$D$3:$D$32,""),"")</f>
        <v/>
      </c>
      <c r="L131" s="39" t="str">
        <f>IFERROR(_xlfn.XLOOKUP($B131,[1]Mestikset!$G$3:$G$32,[1]Mestikset!$H$3:$H$32,""),"")</f>
        <v/>
      </c>
      <c r="M131" s="39" t="str">
        <f>IFERROR(_xlfn.XLOOKUP($B131,[1]Mestikset!$K$3:$K$32,[1]Mestikset!$L$3:$L$32,""),"")</f>
        <v/>
      </c>
      <c r="N131" s="39" t="str">
        <f>IFERROR(_xlfn.XLOOKUP($B131,[1]Mestikset!$O$3:$O$32,[1]Mestikset!$P$3:$P$32,""),"")</f>
        <v/>
      </c>
      <c r="O131" s="39" t="str">
        <f>IFERROR(_xlfn.XLOOKUP($B131,[1]Mestikset!$S$3:$S$32,[1]Mestikset!$T$3:$T$32,""),"")</f>
        <v/>
      </c>
      <c r="P131" s="39" t="str">
        <f>IFERROR(_xlfn.XLOOKUP($B131,[1]Mestikset!$AM$3:$AM$32,[1]Mestikset!$AN$3:$AN$32,""),"")</f>
        <v/>
      </c>
      <c r="Q131" s="39" t="str">
        <f>IFERROR(_xlfn.XLOOKUP($B131,[1]Mestikset!$AA$3:$AA$32,[1]Mestikset!$AB$3:$AB$32,""),"")</f>
        <v/>
      </c>
      <c r="R131" s="39" t="str">
        <f>IFERROR(_xlfn.XLOOKUP($B131,[1]Mestikset!$W$3:$W$32,[1]Mestikset!$X$3:$X$32,""),"")</f>
        <v/>
      </c>
      <c r="S131" s="39" t="str">
        <f>IFERROR(_xlfn.XLOOKUP($B131,[1]Mestikset!$AE$3:$AE$32,[1]Mestikset!$AF$3:$AF$32,""),"")</f>
        <v/>
      </c>
      <c r="T131" s="39" t="str">
        <f>IFERROR(_xlfn.XLOOKUP($B131,[1]Mestikset!$AI$3:$AI$32,[1]Mestikset!$AJ$3:$AJ$32,""),"")</f>
        <v/>
      </c>
      <c r="U131" s="39"/>
      <c r="V131" s="39" t="str">
        <f>IFERROR(_xlfn.XLOOKUP($B131,[1]Autumn!$B$1:$B$30,[1]Autumn!$C$1:$C$30,""),"")</f>
        <v/>
      </c>
      <c r="W131" s="26">
        <f>IFERROR(_xlfn.XLOOKUP($B131,[1]October!$B$1:$B$30,[1]October!$C$1:$C$30,""),"")</f>
        <v>18</v>
      </c>
      <c r="X131" s="39" t="str">
        <f>IF(COUNTIF('[1]Halloween Texas-scramble'!$B$1:$B$15,$B131)+COUNTIF('[1]Halloween Texas-scramble'!$D$1:$D$15,$B131)+COUNTIF('[1]Halloween Texas-scramble'!$F$1:$F$15,$B131)=0,"",SUMIF('[1]Halloween Texas-scramble'!$B$1:$B$15,$B131,'[1]Halloween Texas-scramble'!$C$1:$C$15)+SUMIF('[1]Halloween Texas-scramble'!$D$1:$D$15,$B131,'[1]Halloween Texas-scramble'!$E$1:$E$15)+SUMIF('[1]Halloween Texas-scramble'!$F$1:$F$15,$B131,'[1]Halloween Texas-scramble'!$G$1:$G$15))</f>
        <v/>
      </c>
      <c r="Y131" s="39" t="str">
        <f>IFERROR(_xlfn.XLOOKUP($B131,[1]cupit!$B$2:$B$34,[1]cupit!$C$2:$C$34,""),"")</f>
        <v/>
      </c>
      <c r="Z131" s="39" t="str">
        <f>IFERROR(_xlfn.XLOOKUP($B131,[1]cupit!$F$2:$F$34,[1]cupit!$G$2:$G$34,""),"")</f>
        <v/>
      </c>
    </row>
    <row r="132" spans="1:26" x14ac:dyDescent="0.25">
      <c r="A132" s="23">
        <f>IF(D132&gt;0,_xlfn.RANK.EQ(D132,$D$6:$D$230,0),"")</f>
        <v>126</v>
      </c>
      <c r="B132" s="32" t="s">
        <v>184</v>
      </c>
      <c r="C132" s="29"/>
      <c r="D132" s="23">
        <f>SUM(E132:Z132)</f>
        <v>21</v>
      </c>
      <c r="E132" s="27"/>
      <c r="F132" s="27">
        <v>6</v>
      </c>
      <c r="G132" s="27"/>
      <c r="H132" s="27"/>
      <c r="I132" s="27"/>
      <c r="J132" s="27"/>
      <c r="K132" s="27" t="str">
        <f>IFERROR(_xlfn.XLOOKUP($B132,[1]Mestikset!$C$3:$C$32,[1]Mestikset!$D$3:$D$32,""),"")</f>
        <v/>
      </c>
      <c r="L132" s="27" t="str">
        <f>IFERROR(_xlfn.XLOOKUP($B132,[1]Mestikset!$G$3:$G$32,[1]Mestikset!$H$3:$H$32,""),"")</f>
        <v/>
      </c>
      <c r="M132" s="27" t="str">
        <f>IFERROR(_xlfn.XLOOKUP($B132,[1]Mestikset!$K$3:$K$32,[1]Mestikset!$L$3:$L$32,""),"")</f>
        <v/>
      </c>
      <c r="N132" s="27" t="str">
        <f>IFERROR(_xlfn.XLOOKUP($B132,[1]Mestikset!$O$3:$O$32,[1]Mestikset!$P$3:$P$32,""),"")</f>
        <v/>
      </c>
      <c r="O132" s="28" t="str">
        <f>IFERROR(_xlfn.XLOOKUP($B132,[1]Mestikset!$S$3:$S$32,[1]Mestikset!$T$3:$T$32,""),"")</f>
        <v/>
      </c>
      <c r="P132" s="27" t="str">
        <f>IFERROR(_xlfn.XLOOKUP($B132,[1]Mestikset!$AM$3:$AM$32,[1]Mestikset!$AN$3:$AN$32,""),"")</f>
        <v/>
      </c>
      <c r="Q132" s="27" t="str">
        <f>IFERROR(_xlfn.XLOOKUP($B132,[1]Mestikset!$AA$3:$AA$32,[1]Mestikset!$AB$3:$AB$32,""),"")</f>
        <v/>
      </c>
      <c r="R132" s="27" t="str">
        <f>IFERROR(_xlfn.XLOOKUP($B132,[1]Mestikset!$W$3:$W$32,[1]Mestikset!$X$3:$X$32,""),"")</f>
        <v/>
      </c>
      <c r="S132" s="27" t="str">
        <f>IFERROR(_xlfn.XLOOKUP($B132,[1]Mestikset!$AE$3:$AE$32,[1]Mestikset!$AF$3:$AF$32,""),"")</f>
        <v/>
      </c>
      <c r="T132" s="27" t="str">
        <f>IFERROR(_xlfn.XLOOKUP($B132,[1]Mestikset!$AI$3:$AI$32,[1]Mestikset!$AJ$3:$AJ$32,""),"")</f>
        <v/>
      </c>
      <c r="U132" s="27"/>
      <c r="V132" s="27" t="str">
        <f>IFERROR(_xlfn.XLOOKUP($B132,[1]Autumn!$B$1:$B$30,[1]Autumn!$C$1:$C$30,""),"")</f>
        <v/>
      </c>
      <c r="W132" s="27" t="str">
        <f>IFERROR(_xlfn.XLOOKUP($B132,[1]October!$B$1:$B$30,[1]October!$C$1:$C$30,""),"")</f>
        <v/>
      </c>
      <c r="X132" s="27">
        <f>IF(COUNTIF('[1]Halloween Texas-scramble'!$B$1:$B$15,$B132)+COUNTIF('[1]Halloween Texas-scramble'!$D$1:$D$15,$B132)+COUNTIF('[1]Halloween Texas-scramble'!$F$1:$F$15,$B132)=0,"",SUMIF('[1]Halloween Texas-scramble'!$B$1:$B$15,$B132,'[1]Halloween Texas-scramble'!$C$1:$C$15)+SUMIF('[1]Halloween Texas-scramble'!$D$1:$D$15,$B132,'[1]Halloween Texas-scramble'!$E$1:$E$15)+SUMIF('[1]Halloween Texas-scramble'!$F$1:$F$15,$B132,'[1]Halloween Texas-scramble'!$G$1:$G$15))</f>
        <v>15</v>
      </c>
      <c r="Y132" s="27" t="str">
        <f>IFERROR(_xlfn.XLOOKUP($B132,[1]cupit!$B$2:$B$34,[1]cupit!$C$2:$C$34,""),"")</f>
        <v/>
      </c>
      <c r="Z132" s="27" t="str">
        <f>IFERROR(_xlfn.XLOOKUP($B132,[1]cupit!$F$2:$F$34,[1]cupit!$G$2:$G$34,""),"")</f>
        <v/>
      </c>
    </row>
    <row r="133" spans="1:26" x14ac:dyDescent="0.25">
      <c r="A133" s="23">
        <f>IF(D133&gt;0,_xlfn.RANK.EQ(D133,$D$6:$D$230,0),"")</f>
        <v>126</v>
      </c>
      <c r="B133" s="32" t="s">
        <v>188</v>
      </c>
      <c r="C133" s="33"/>
      <c r="D133" s="23">
        <f>SUM(E133:Z133)</f>
        <v>21</v>
      </c>
      <c r="E133" s="27"/>
      <c r="F133" s="28">
        <v>6</v>
      </c>
      <c r="G133" s="27"/>
      <c r="H133" s="27"/>
      <c r="I133" s="27"/>
      <c r="J133" s="27"/>
      <c r="K133" s="27" t="str">
        <f>IFERROR(_xlfn.XLOOKUP($B133,[1]Mestikset!$C$3:$C$32,[1]Mestikset!$D$3:$D$32,""),"")</f>
        <v/>
      </c>
      <c r="L133" s="27" t="str">
        <f>IFERROR(_xlfn.XLOOKUP($B133,[1]Mestikset!$G$3:$G$32,[1]Mestikset!$H$3:$H$32,""),"")</f>
        <v/>
      </c>
      <c r="M133" s="27" t="str">
        <f>IFERROR(_xlfn.XLOOKUP($B133,[1]Mestikset!$K$3:$K$32,[1]Mestikset!$L$3:$L$32,""),"")</f>
        <v/>
      </c>
      <c r="N133" s="27" t="str">
        <f>IFERROR(_xlfn.XLOOKUP($B133,[1]Mestikset!$O$3:$O$32,[1]Mestikset!$P$3:$P$32,""),"")</f>
        <v/>
      </c>
      <c r="O133" s="27" t="str">
        <f>IFERROR(_xlfn.XLOOKUP($B133,[1]Mestikset!$S$3:$S$32,[1]Mestikset!$T$3:$T$32,""),"")</f>
        <v/>
      </c>
      <c r="P133" s="27" t="str">
        <f>IFERROR(_xlfn.XLOOKUP($B133,[1]Mestikset!$AM$3:$AM$32,[1]Mestikset!$AN$3:$AN$32,""),"")</f>
        <v/>
      </c>
      <c r="Q133" s="27" t="str">
        <f>IFERROR(_xlfn.XLOOKUP($B133,[1]Mestikset!$AA$3:$AA$32,[1]Mestikset!$AB$3:$AB$32,""),"")</f>
        <v/>
      </c>
      <c r="R133" s="27" t="str">
        <f>IFERROR(_xlfn.XLOOKUP($B133,[1]Mestikset!$W$3:$W$32,[1]Mestikset!$X$3:$X$32,""),"")</f>
        <v/>
      </c>
      <c r="S133" s="27" t="str">
        <f>IFERROR(_xlfn.XLOOKUP($B133,[1]Mestikset!$AE$3:$AE$32,[1]Mestikset!$AF$3:$AF$32,""),"")</f>
        <v/>
      </c>
      <c r="T133" s="27" t="str">
        <f>IFERROR(_xlfn.XLOOKUP($B133,[1]Mestikset!$AI$3:$AI$32,[1]Mestikset!$AJ$3:$AJ$32,""),"")</f>
        <v/>
      </c>
      <c r="U133" s="27"/>
      <c r="V133" s="27" t="str">
        <f>IFERROR(_xlfn.XLOOKUP($B133,[1]Autumn!$B$1:$B$30,[1]Autumn!$C$1:$C$30,""),"")</f>
        <v/>
      </c>
      <c r="W133" s="27" t="str">
        <f>IFERROR(_xlfn.XLOOKUP($B133,[1]October!$B$1:$B$30,[1]October!$C$1:$C$30,""),"")</f>
        <v/>
      </c>
      <c r="X133" s="41">
        <f>IF(COUNTIF('[1]Halloween Texas-scramble'!$B$1:$B$15,$B133)+COUNTIF('[1]Halloween Texas-scramble'!$D$1:$D$15,$B133)+COUNTIF('[1]Halloween Texas-scramble'!$F$1:$F$15,$B133)=0,"",SUMIF('[1]Halloween Texas-scramble'!$B$1:$B$15,$B133,'[1]Halloween Texas-scramble'!$C$1:$C$15)+SUMIF('[1]Halloween Texas-scramble'!$D$1:$D$15,$B133,'[1]Halloween Texas-scramble'!$E$1:$E$15)+SUMIF('[1]Halloween Texas-scramble'!$F$1:$F$15,$B133,'[1]Halloween Texas-scramble'!$G$1:$G$15))</f>
        <v>15</v>
      </c>
      <c r="Y133" s="27" t="str">
        <f>IFERROR(_xlfn.XLOOKUP($B133,[1]cupit!$B$2:$B$34,[1]cupit!$C$2:$C$34,""),"")</f>
        <v/>
      </c>
      <c r="Z133" s="27" t="str">
        <f>IFERROR(_xlfn.XLOOKUP($B133,[1]cupit!$F$2:$F$34,[1]cupit!$G$2:$G$34,""),"")</f>
        <v/>
      </c>
    </row>
    <row r="134" spans="1:26" x14ac:dyDescent="0.25">
      <c r="A134" s="23">
        <f>IF(D134&gt;0,_xlfn.RANK.EQ(D134,$D$6:$D$230,0),"")</f>
        <v>129</v>
      </c>
      <c r="B134" s="30" t="s">
        <v>129</v>
      </c>
      <c r="C134" s="25"/>
      <c r="D134" s="23">
        <f>SUM(E134:Z134)</f>
        <v>20</v>
      </c>
      <c r="E134" s="28"/>
      <c r="F134" s="26">
        <v>20</v>
      </c>
      <c r="G134" s="27"/>
      <c r="H134" s="27"/>
      <c r="I134" s="27"/>
      <c r="J134" s="28"/>
      <c r="K134" s="27" t="str">
        <f>IFERROR(_xlfn.XLOOKUP($B134,[1]Mestikset!$C$3:$C$32,[1]Mestikset!$D$3:$D$32,""),"")</f>
        <v/>
      </c>
      <c r="L134" s="27" t="str">
        <f>IFERROR(_xlfn.XLOOKUP($B134,[1]Mestikset!$G$3:$G$32,[1]Mestikset!$H$3:$H$32,""),"")</f>
        <v/>
      </c>
      <c r="M134" s="27" t="str">
        <f>IFERROR(_xlfn.XLOOKUP($B134,[1]Mestikset!$K$3:$K$32,[1]Mestikset!$L$3:$L$32,""),"")</f>
        <v/>
      </c>
      <c r="N134" s="27" t="str">
        <f>IFERROR(_xlfn.XLOOKUP($B134,[1]Mestikset!$O$3:$O$32,[1]Mestikset!$P$3:$P$32,""),"")</f>
        <v/>
      </c>
      <c r="O134" s="27" t="str">
        <f>IFERROR(_xlfn.XLOOKUP($B134,[1]Mestikset!$S$3:$S$32,[1]Mestikset!$T$3:$T$32,""),"")</f>
        <v/>
      </c>
      <c r="P134" s="27" t="str">
        <f>IFERROR(_xlfn.XLOOKUP($B134,[1]Mestikset!$AM$3:$AM$32,[1]Mestikset!$AN$3:$AN$32,""),"")</f>
        <v/>
      </c>
      <c r="Q134" s="27" t="str">
        <f>IFERROR(_xlfn.XLOOKUP($B134,[1]Mestikset!$AA$3:$AA$32,[1]Mestikset!$AB$3:$AB$32,""),"")</f>
        <v/>
      </c>
      <c r="R134" s="27" t="str">
        <f>IFERROR(_xlfn.XLOOKUP($B134,[1]Mestikset!$W$3:$W$32,[1]Mestikset!$X$3:$X$32,""),"")</f>
        <v/>
      </c>
      <c r="S134" s="27" t="str">
        <f>IFERROR(_xlfn.XLOOKUP($B134,[1]Mestikset!$AE$3:$AE$32,[1]Mestikset!$AF$3:$AF$32,""),"")</f>
        <v/>
      </c>
      <c r="T134" s="27" t="str">
        <f>IFERROR(_xlfn.XLOOKUP($B134,[1]Mestikset!$AI$3:$AI$32,[1]Mestikset!$AJ$3:$AJ$32,""),"")</f>
        <v/>
      </c>
      <c r="U134" s="27"/>
      <c r="V134" s="27" t="str">
        <f>IFERROR(_xlfn.XLOOKUP($B134,[1]Autumn!$B$1:$B$30,[1]Autumn!$C$1:$C$30,""),"")</f>
        <v/>
      </c>
      <c r="W134" s="27" t="str">
        <f>IFERROR(_xlfn.XLOOKUP($B134,[1]October!$B$1:$B$30,[1]October!$C$1:$C$30,""),"")</f>
        <v/>
      </c>
      <c r="X134" s="27" t="str">
        <f>IF(COUNTIF('[1]Halloween Texas-scramble'!$B$1:$B$15,$B134)+COUNTIF('[1]Halloween Texas-scramble'!$D$1:$D$15,$B134)+COUNTIF('[1]Halloween Texas-scramble'!$F$1:$F$15,$B134)=0,"",SUMIF('[1]Halloween Texas-scramble'!$B$1:$B$15,$B134,'[1]Halloween Texas-scramble'!$C$1:$C$15)+SUMIF('[1]Halloween Texas-scramble'!$D$1:$D$15,$B134,'[1]Halloween Texas-scramble'!$E$1:$E$15)+SUMIF('[1]Halloween Texas-scramble'!$F$1:$F$15,$B134,'[1]Halloween Texas-scramble'!$G$1:$G$15))</f>
        <v/>
      </c>
      <c r="Y134" s="27" t="str">
        <f>IFERROR(_xlfn.XLOOKUP($B134,[1]cupit!$B$2:$B$34,[1]cupit!$C$2:$C$34,""),"")</f>
        <v/>
      </c>
      <c r="Z134" s="27" t="str">
        <f>IFERROR(_xlfn.XLOOKUP($B134,[1]cupit!$F$2:$F$34,[1]cupit!$G$2:$G$34,""),"")</f>
        <v/>
      </c>
    </row>
    <row r="135" spans="1:26" x14ac:dyDescent="0.25">
      <c r="A135" s="23">
        <f>IF(D135&gt;0,_xlfn.RANK.EQ(D135,$D$6:$D$230,0),"")</f>
        <v>129</v>
      </c>
      <c r="B135" s="24" t="s">
        <v>130</v>
      </c>
      <c r="C135" s="25"/>
      <c r="D135" s="23">
        <f>SUM(E135:Z135)</f>
        <v>20</v>
      </c>
      <c r="E135" s="26"/>
      <c r="F135" s="28"/>
      <c r="G135" s="27"/>
      <c r="H135" s="27"/>
      <c r="I135" s="28">
        <v>20</v>
      </c>
      <c r="J135" s="27"/>
      <c r="K135" s="27" t="str">
        <f>IFERROR(_xlfn.XLOOKUP($B135,[1]Mestikset!$C$3:$C$32,[1]Mestikset!$D$3:$D$32,""),"")</f>
        <v/>
      </c>
      <c r="L135" s="27" t="str">
        <f>IFERROR(_xlfn.XLOOKUP($B135,[1]Mestikset!$G$3:$G$32,[1]Mestikset!$H$3:$H$32,""),"")</f>
        <v/>
      </c>
      <c r="M135" s="28" t="str">
        <f>IFERROR(_xlfn.XLOOKUP($B135,[1]Mestikset!$K$3:$K$32,[1]Mestikset!$L$3:$L$32,""),"")</f>
        <v/>
      </c>
      <c r="N135" s="27" t="str">
        <f>IFERROR(_xlfn.XLOOKUP($B135,[1]Mestikset!$O$3:$O$32,[1]Mestikset!$P$3:$P$32,""),"")</f>
        <v/>
      </c>
      <c r="O135" s="27" t="str">
        <f>IFERROR(_xlfn.XLOOKUP($B135,[1]Mestikset!$S$3:$S$32,[1]Mestikset!$T$3:$T$32,""),"")</f>
        <v/>
      </c>
      <c r="P135" s="27" t="str">
        <f>IFERROR(_xlfn.XLOOKUP($B135,[1]Mestikset!$AM$3:$AM$32,[1]Mestikset!$AN$3:$AN$32,""),"")</f>
        <v/>
      </c>
      <c r="Q135" s="27" t="str">
        <f>IFERROR(_xlfn.XLOOKUP($B135,[1]Mestikset!$AA$3:$AA$32,[1]Mestikset!$AB$3:$AB$32,""),"")</f>
        <v/>
      </c>
      <c r="R135" s="27" t="str">
        <f>IFERROR(_xlfn.XLOOKUP($B135,[1]Mestikset!$W$3:$W$32,[1]Mestikset!$X$3:$X$32,""),"")</f>
        <v/>
      </c>
      <c r="S135" s="27" t="str">
        <f>IFERROR(_xlfn.XLOOKUP($B135,[1]Mestikset!$AE$3:$AE$32,[1]Mestikset!$AF$3:$AF$32,""),"")</f>
        <v/>
      </c>
      <c r="T135" s="27" t="str">
        <f>IFERROR(_xlfn.XLOOKUP($B135,[1]Mestikset!$AI$3:$AI$32,[1]Mestikset!$AJ$3:$AJ$32,""),"")</f>
        <v/>
      </c>
      <c r="U135" s="27"/>
      <c r="V135" s="28" t="str">
        <f>IFERROR(_xlfn.XLOOKUP($B135,[1]Autumn!$B$1:$B$30,[1]Autumn!$C$1:$C$30,""),"")</f>
        <v/>
      </c>
      <c r="W135" s="27" t="str">
        <f>IFERROR(_xlfn.XLOOKUP($B135,[1]October!$B$1:$B$30,[1]October!$C$1:$C$30,""),"")</f>
        <v/>
      </c>
      <c r="X135" s="41" t="str">
        <f>IF(COUNTIF('[1]Halloween Texas-scramble'!$B$1:$B$15,$B135)+COUNTIF('[1]Halloween Texas-scramble'!$D$1:$D$15,$B135)+COUNTIF('[1]Halloween Texas-scramble'!$F$1:$F$15,$B135)=0,"",SUMIF('[1]Halloween Texas-scramble'!$B$1:$B$15,$B135,'[1]Halloween Texas-scramble'!$C$1:$C$15)+SUMIF('[1]Halloween Texas-scramble'!$D$1:$D$15,$B135,'[1]Halloween Texas-scramble'!$E$1:$E$15)+SUMIF('[1]Halloween Texas-scramble'!$F$1:$F$15,$B135,'[1]Halloween Texas-scramble'!$G$1:$G$15))</f>
        <v/>
      </c>
      <c r="Y135" s="27" t="str">
        <f>IFERROR(_xlfn.XLOOKUP($B135,[1]cupit!$B$2:$B$34,[1]cupit!$C$2:$C$34,""),"")</f>
        <v/>
      </c>
      <c r="Z135" s="27" t="str">
        <f>IFERROR(_xlfn.XLOOKUP($B135,[1]cupit!$F$2:$F$34,[1]cupit!$G$2:$G$34,""),"")</f>
        <v/>
      </c>
    </row>
    <row r="136" spans="1:26" x14ac:dyDescent="0.25">
      <c r="A136" s="23">
        <f>IF(D136&gt;0,_xlfn.RANK.EQ(D136,$D$6:$D$230,0),"")</f>
        <v>129</v>
      </c>
      <c r="B136" s="34" t="s">
        <v>131</v>
      </c>
      <c r="C136" s="35"/>
      <c r="D136" s="23">
        <f>SUM(E136:Z136)</f>
        <v>20</v>
      </c>
      <c r="E136" s="36"/>
      <c r="F136" s="36"/>
      <c r="G136" s="36"/>
      <c r="H136" s="36"/>
      <c r="I136" s="28"/>
      <c r="J136" s="26"/>
      <c r="K136" s="36" t="str">
        <f>IFERROR(_xlfn.XLOOKUP($B136,[1]Mestikset!$C$3:$C$32,[1]Mestikset!$D$3:$D$32,""),"")</f>
        <v/>
      </c>
      <c r="L136" s="36" t="str">
        <f>IFERROR(_xlfn.XLOOKUP($B136,[1]Mestikset!$G$3:$G$32,[1]Mestikset!$H$3:$H$32,""),"")</f>
        <v/>
      </c>
      <c r="M136" s="36" t="str">
        <f>IFERROR(_xlfn.XLOOKUP($B136,[1]Mestikset!$K$3:$K$32,[1]Mestikset!$L$3:$L$32,""),"")</f>
        <v/>
      </c>
      <c r="N136" s="36" t="str">
        <f>IFERROR(_xlfn.XLOOKUP($B136,[1]Mestikset!$O$3:$O$32,[1]Mestikset!$P$3:$P$32,""),"")</f>
        <v/>
      </c>
      <c r="O136" s="36">
        <f>IFERROR(_xlfn.XLOOKUP($B136,[1]Mestikset!$S$3:$S$32,[1]Mestikset!$T$3:$T$32,""),"")</f>
        <v>20</v>
      </c>
      <c r="P136" s="36" t="str">
        <f>IFERROR(_xlfn.XLOOKUP($B136,[1]Mestikset!$AM$3:$AM$32,[1]Mestikset!$AN$3:$AN$32,""),"")</f>
        <v/>
      </c>
      <c r="Q136" s="36" t="str">
        <f>IFERROR(_xlfn.XLOOKUP($B136,[1]Mestikset!$AA$3:$AA$32,[1]Mestikset!$AB$3:$AB$32,""),"")</f>
        <v/>
      </c>
      <c r="R136" s="36" t="str">
        <f>IFERROR(_xlfn.XLOOKUP($B136,[1]Mestikset!$W$3:$W$32,[1]Mestikset!$X$3:$X$32,""),"")</f>
        <v/>
      </c>
      <c r="S136" s="36" t="str">
        <f>IFERROR(_xlfn.XLOOKUP($B136,[1]Mestikset!$AE$3:$AE$32,[1]Mestikset!$AF$3:$AF$32,""),"")</f>
        <v/>
      </c>
      <c r="T136" s="36" t="str">
        <f>IFERROR(_xlfn.XLOOKUP($B136,[1]Mestikset!$AI$3:$AI$32,[1]Mestikset!$AJ$3:$AJ$32,""),"")</f>
        <v/>
      </c>
      <c r="U136" s="36"/>
      <c r="V136" s="36" t="str">
        <f>IFERROR(_xlfn.XLOOKUP($B136,[1]Autumn!$B$1:$B$30,[1]Autumn!$C$1:$C$30,""),"")</f>
        <v/>
      </c>
      <c r="W136" s="36" t="str">
        <f>IFERROR(_xlfn.XLOOKUP($B136,[1]October!$B$1:$B$30,[1]October!$C$1:$C$30,""),"")</f>
        <v/>
      </c>
      <c r="X136" s="41" t="str">
        <f>IF(COUNTIF('[1]Halloween Texas-scramble'!$B$1:$B$15,$B136)+COUNTIF('[1]Halloween Texas-scramble'!$D$1:$D$15,$B136)+COUNTIF('[1]Halloween Texas-scramble'!$F$1:$F$15,$B136)=0,"",SUMIF('[1]Halloween Texas-scramble'!$B$1:$B$15,$B136,'[1]Halloween Texas-scramble'!$C$1:$C$15)+SUMIF('[1]Halloween Texas-scramble'!$D$1:$D$15,$B136,'[1]Halloween Texas-scramble'!$E$1:$E$15)+SUMIF('[1]Halloween Texas-scramble'!$F$1:$F$15,$B136,'[1]Halloween Texas-scramble'!$G$1:$G$15))</f>
        <v/>
      </c>
      <c r="Y136" s="36" t="str">
        <f>IFERROR(_xlfn.XLOOKUP($B136,[1]cupit!$B$2:$B$34,[1]cupit!$C$2:$C$34,""),"")</f>
        <v/>
      </c>
      <c r="Z136" s="36" t="str">
        <f>IFERROR(_xlfn.XLOOKUP($B136,[1]cupit!$F$2:$F$34,[1]cupit!$G$2:$G$34,""),"")</f>
        <v/>
      </c>
    </row>
    <row r="137" spans="1:26" x14ac:dyDescent="0.25">
      <c r="A137" s="23">
        <f>IF(D137&gt;0,_xlfn.RANK.EQ(D137,$D$6:$D$230,0),"")</f>
        <v>129</v>
      </c>
      <c r="B137" s="24" t="s">
        <v>132</v>
      </c>
      <c r="C137" s="25"/>
      <c r="D137" s="23">
        <f>SUM(E137:Z137)</f>
        <v>20</v>
      </c>
      <c r="E137" s="26"/>
      <c r="F137" s="27"/>
      <c r="G137" s="27"/>
      <c r="H137" s="27"/>
      <c r="I137" s="27">
        <v>20</v>
      </c>
      <c r="J137" s="27"/>
      <c r="K137" s="27" t="str">
        <f>IFERROR(_xlfn.XLOOKUP($B137,[1]Mestikset!$C$3:$C$32,[1]Mestikset!$D$3:$D$32,""),"")</f>
        <v/>
      </c>
      <c r="L137" s="27" t="str">
        <f>IFERROR(_xlfn.XLOOKUP($B137,[1]Mestikset!$G$3:$G$32,[1]Mestikset!$H$3:$H$32,""),"")</f>
        <v/>
      </c>
      <c r="M137" s="27" t="str">
        <f>IFERROR(_xlfn.XLOOKUP($B137,[1]Mestikset!$K$3:$K$32,[1]Mestikset!$L$3:$L$32,""),"")</f>
        <v/>
      </c>
      <c r="N137" s="27" t="str">
        <f>IFERROR(_xlfn.XLOOKUP($B137,[1]Mestikset!$O$3:$O$32,[1]Mestikset!$P$3:$P$32,""),"")</f>
        <v/>
      </c>
      <c r="O137" s="27" t="str">
        <f>IFERROR(_xlfn.XLOOKUP($B137,[1]Mestikset!$S$3:$S$32,[1]Mestikset!$T$3:$T$32,""),"")</f>
        <v/>
      </c>
      <c r="P137" s="27" t="str">
        <f>IFERROR(_xlfn.XLOOKUP($B137,[1]Mestikset!$AM$3:$AM$32,[1]Mestikset!$AN$3:$AN$32,""),"")</f>
        <v/>
      </c>
      <c r="Q137" s="27" t="str">
        <f>IFERROR(_xlfn.XLOOKUP($B137,[1]Mestikset!$AA$3:$AA$32,[1]Mestikset!$AB$3:$AB$32,""),"")</f>
        <v/>
      </c>
      <c r="R137" s="27" t="str">
        <f>IFERROR(_xlfn.XLOOKUP($B137,[1]Mestikset!$W$3:$W$32,[1]Mestikset!$X$3:$X$32,""),"")</f>
        <v/>
      </c>
      <c r="S137" s="27" t="str">
        <f>IFERROR(_xlfn.XLOOKUP($B137,[1]Mestikset!$AE$3:$AE$32,[1]Mestikset!$AF$3:$AF$32,""),"")</f>
        <v/>
      </c>
      <c r="T137" s="27" t="str">
        <f>IFERROR(_xlfn.XLOOKUP($B137,[1]Mestikset!$AI$3:$AI$32,[1]Mestikset!$AJ$3:$AJ$32,""),"")</f>
        <v/>
      </c>
      <c r="U137" s="27"/>
      <c r="V137" s="28" t="str">
        <f>IFERROR(_xlfn.XLOOKUP($B137,[1]Autumn!$B$1:$B$30,[1]Autumn!$C$1:$C$30,""),"")</f>
        <v/>
      </c>
      <c r="W137" s="27" t="str">
        <f>IFERROR(_xlfn.XLOOKUP($B137,[1]October!$B$1:$B$30,[1]October!$C$1:$C$30,""),"")</f>
        <v/>
      </c>
      <c r="X137" s="27" t="str">
        <f>IF(COUNTIF('[1]Halloween Texas-scramble'!$B$1:$B$15,$B137)+COUNTIF('[1]Halloween Texas-scramble'!$D$1:$D$15,$B137)+COUNTIF('[1]Halloween Texas-scramble'!$F$1:$F$15,$B137)=0,"",SUMIF('[1]Halloween Texas-scramble'!$B$1:$B$15,$B137,'[1]Halloween Texas-scramble'!$C$1:$C$15)+SUMIF('[1]Halloween Texas-scramble'!$D$1:$D$15,$B137,'[1]Halloween Texas-scramble'!$E$1:$E$15)+SUMIF('[1]Halloween Texas-scramble'!$F$1:$F$15,$B137,'[1]Halloween Texas-scramble'!$G$1:$G$15))</f>
        <v/>
      </c>
      <c r="Y137" s="27" t="str">
        <f>IFERROR(_xlfn.XLOOKUP($B137,[1]cupit!$B$2:$B$34,[1]cupit!$C$2:$C$34,""),"")</f>
        <v/>
      </c>
      <c r="Z137" s="27" t="str">
        <f>IFERROR(_xlfn.XLOOKUP($B137,[1]cupit!$F$2:$F$34,[1]cupit!$G$2:$G$34,""),"")</f>
        <v/>
      </c>
    </row>
    <row r="138" spans="1:26" x14ac:dyDescent="0.25">
      <c r="A138" s="23">
        <f>IF(D138&gt;0,_xlfn.RANK.EQ(D138,$D$6:$D$230,0),"")</f>
        <v>129</v>
      </c>
      <c r="B138" s="34" t="s">
        <v>133</v>
      </c>
      <c r="C138" s="35"/>
      <c r="D138" s="23">
        <f>SUM(E138:Z138)</f>
        <v>20</v>
      </c>
      <c r="E138" s="36"/>
      <c r="F138" s="36"/>
      <c r="G138" s="36"/>
      <c r="H138" s="36"/>
      <c r="I138" s="28"/>
      <c r="J138" s="26"/>
      <c r="K138" s="36">
        <f>IFERROR(_xlfn.XLOOKUP($B138,[1]Mestikset!$C$3:$C$32,[1]Mestikset!$D$3:$D$32,""),"")</f>
        <v>20</v>
      </c>
      <c r="L138" s="36" t="str">
        <f>IFERROR(_xlfn.XLOOKUP($B138,[1]Mestikset!$G$3:$G$32,[1]Mestikset!$H$3:$H$32,""),"")</f>
        <v/>
      </c>
      <c r="M138" s="36" t="str">
        <f>IFERROR(_xlfn.XLOOKUP($B138,[1]Mestikset!$K$3:$K$32,[1]Mestikset!$L$3:$L$32,""),"")</f>
        <v/>
      </c>
      <c r="N138" s="36" t="str">
        <f>IFERROR(_xlfn.XLOOKUP($B138,[1]Mestikset!$O$3:$O$32,[1]Mestikset!$P$3:$P$32,""),"")</f>
        <v/>
      </c>
      <c r="O138" s="36" t="str">
        <f>IFERROR(_xlfn.XLOOKUP($B138,[1]Mestikset!$S$3:$S$32,[1]Mestikset!$T$3:$T$32,""),"")</f>
        <v/>
      </c>
      <c r="P138" s="36" t="str">
        <f>IFERROR(_xlfn.XLOOKUP($B138,[1]Mestikset!$AM$3:$AM$32,[1]Mestikset!$AN$3:$AN$32,""),"")</f>
        <v/>
      </c>
      <c r="Q138" s="36" t="str">
        <f>IFERROR(_xlfn.XLOOKUP($B138,[1]Mestikset!$AA$3:$AA$32,[1]Mestikset!$AB$3:$AB$32,""),"")</f>
        <v/>
      </c>
      <c r="R138" s="36" t="str">
        <f>IFERROR(_xlfn.XLOOKUP($B138,[1]Mestikset!$W$3:$W$32,[1]Mestikset!$X$3:$X$32,""),"")</f>
        <v/>
      </c>
      <c r="S138" s="36" t="str">
        <f>IFERROR(_xlfn.XLOOKUP($B138,[1]Mestikset!$AE$3:$AE$32,[1]Mestikset!$AF$3:$AF$32,""),"")</f>
        <v/>
      </c>
      <c r="T138" s="36" t="str">
        <f>IFERROR(_xlfn.XLOOKUP($B138,[1]Mestikset!$AI$3:$AI$32,[1]Mestikset!$AJ$3:$AJ$32,""),"")</f>
        <v/>
      </c>
      <c r="U138" s="36"/>
      <c r="V138" s="36" t="str">
        <f>IFERROR(_xlfn.XLOOKUP($B138,[1]Autumn!$B$1:$B$30,[1]Autumn!$C$1:$C$30,""),"")</f>
        <v/>
      </c>
      <c r="W138" s="36" t="str">
        <f>IFERROR(_xlfn.XLOOKUP($B138,[1]October!$B$1:$B$30,[1]October!$C$1:$C$30,""),"")</f>
        <v/>
      </c>
      <c r="X138" s="41" t="str">
        <f>IF(COUNTIF('[1]Halloween Texas-scramble'!$B$1:$B$15,$B138)+COUNTIF('[1]Halloween Texas-scramble'!$D$1:$D$15,$B138)+COUNTIF('[1]Halloween Texas-scramble'!$F$1:$F$15,$B138)=0,"",SUMIF('[1]Halloween Texas-scramble'!$B$1:$B$15,$B138,'[1]Halloween Texas-scramble'!$C$1:$C$15)+SUMIF('[1]Halloween Texas-scramble'!$D$1:$D$15,$B138,'[1]Halloween Texas-scramble'!$E$1:$E$15)+SUMIF('[1]Halloween Texas-scramble'!$F$1:$F$15,$B138,'[1]Halloween Texas-scramble'!$G$1:$G$15))</f>
        <v/>
      </c>
      <c r="Y138" s="36" t="str">
        <f>IFERROR(_xlfn.XLOOKUP($B138,[1]cupit!$B$2:$B$34,[1]cupit!$C$2:$C$34,""),"")</f>
        <v/>
      </c>
      <c r="Z138" s="36" t="str">
        <f>IFERROR(_xlfn.XLOOKUP($B138,[1]cupit!$F$2:$F$34,[1]cupit!$G$2:$G$34,""),"")</f>
        <v/>
      </c>
    </row>
    <row r="139" spans="1:26" x14ac:dyDescent="0.25">
      <c r="A139" s="23">
        <f>IF(D139&gt;0,_xlfn.RANK.EQ(D139,$D$6:$D$230,0),"")</f>
        <v>129</v>
      </c>
      <c r="B139" s="34" t="s">
        <v>221</v>
      </c>
      <c r="C139" s="35"/>
      <c r="D139" s="23">
        <f>SUM(E139:Z139)</f>
        <v>20</v>
      </c>
      <c r="E139" s="36"/>
      <c r="F139" s="36"/>
      <c r="G139" s="36"/>
      <c r="H139" s="36"/>
      <c r="I139" s="28"/>
      <c r="J139" s="26"/>
      <c r="K139" s="36" t="str">
        <f>IFERROR(_xlfn.XLOOKUP($B139,[1]Mestikset!$C$3:$C$32,[1]Mestikset!$D$3:$D$32,""),"")</f>
        <v/>
      </c>
      <c r="L139" s="36" t="str">
        <f>IFERROR(_xlfn.XLOOKUP($B139,[1]Mestikset!$G$3:$G$32,[1]Mestikset!$H$3:$H$32,""),"")</f>
        <v/>
      </c>
      <c r="M139" s="36" t="str">
        <f>IFERROR(_xlfn.XLOOKUP($B139,[1]Mestikset!$K$3:$K$32,[1]Mestikset!$L$3:$L$32,""),"")</f>
        <v/>
      </c>
      <c r="N139" s="36" t="str">
        <f>IFERROR(_xlfn.XLOOKUP($B139,[1]Mestikset!$O$3:$O$32,[1]Mestikset!$P$3:$P$32,""),"")</f>
        <v/>
      </c>
      <c r="O139" s="36" t="str">
        <f>IFERROR(_xlfn.XLOOKUP($B139,[1]Mestikset!$S$3:$S$32,[1]Mestikset!$T$3:$T$32,""),"")</f>
        <v/>
      </c>
      <c r="P139" s="36" t="str">
        <f>IFERROR(_xlfn.XLOOKUP($B139,[1]Mestikset!$AM$3:$AM$32,[1]Mestikset!$AN$3:$AN$32,""),"")</f>
        <v/>
      </c>
      <c r="Q139" s="36" t="str">
        <f>IFERROR(_xlfn.XLOOKUP($B139,[1]Mestikset!$AA$3:$AA$32,[1]Mestikset!$AB$3:$AB$32,""),"")</f>
        <v/>
      </c>
      <c r="R139" s="36" t="str">
        <f>IFERROR(_xlfn.XLOOKUP($B139,[1]Mestikset!$W$3:$W$32,[1]Mestikset!$X$3:$X$32,""),"")</f>
        <v/>
      </c>
      <c r="S139" s="36" t="str">
        <f>IFERROR(_xlfn.XLOOKUP($B139,[1]Mestikset!$AE$3:$AE$32,[1]Mestikset!$AF$3:$AF$32,""),"")</f>
        <v/>
      </c>
      <c r="T139" s="36" t="str">
        <f>IFERROR(_xlfn.XLOOKUP($B139,[1]Mestikset!$AI$3:$AI$32,[1]Mestikset!$AJ$3:$AJ$32,""),"")</f>
        <v/>
      </c>
      <c r="U139" s="36"/>
      <c r="V139" s="36" t="str">
        <f>IFERROR(_xlfn.XLOOKUP($B139,[1]Autumn!$B$1:$B$30,[1]Autumn!$C$1:$C$30,""),"")</f>
        <v/>
      </c>
      <c r="W139" s="36">
        <f>IFERROR(_xlfn.XLOOKUP($B139,[1]October!$B$1:$B$30,[1]October!$C$1:$C$30,""),"")</f>
        <v>20</v>
      </c>
      <c r="X139" s="41" t="str">
        <f>IF(COUNTIF('[1]Halloween Texas-scramble'!$B$1:$B$15,$B139)+COUNTIF('[1]Halloween Texas-scramble'!$D$1:$D$15,$B139)+COUNTIF('[1]Halloween Texas-scramble'!$F$1:$F$15,$B139)=0,"",SUMIF('[1]Halloween Texas-scramble'!$B$1:$B$15,$B139,'[1]Halloween Texas-scramble'!$C$1:$C$15)+SUMIF('[1]Halloween Texas-scramble'!$D$1:$D$15,$B139,'[1]Halloween Texas-scramble'!$E$1:$E$15)+SUMIF('[1]Halloween Texas-scramble'!$F$1:$F$15,$B139,'[1]Halloween Texas-scramble'!$G$1:$G$15))</f>
        <v/>
      </c>
      <c r="Y139" s="36" t="str">
        <f>IFERROR(_xlfn.XLOOKUP($B139,[1]cupit!$B$2:$B$34,[1]cupit!$C$2:$C$34,""),"")</f>
        <v/>
      </c>
      <c r="Z139" s="36" t="str">
        <f>IFERROR(_xlfn.XLOOKUP($B139,[1]cupit!$F$2:$F$34,[1]cupit!$G$2:$G$34,""),"")</f>
        <v/>
      </c>
    </row>
    <row r="140" spans="1:26" x14ac:dyDescent="0.25">
      <c r="A140" s="23">
        <f>IF(D140&gt;0,_xlfn.RANK.EQ(D140,$D$6:$D$230,0),"")</f>
        <v>129</v>
      </c>
      <c r="B140" s="34" t="s">
        <v>134</v>
      </c>
      <c r="C140" s="35"/>
      <c r="D140" s="23">
        <f>SUM(E140:Z140)</f>
        <v>20</v>
      </c>
      <c r="E140" s="36"/>
      <c r="F140" s="36"/>
      <c r="G140" s="36"/>
      <c r="H140" s="36"/>
      <c r="I140" s="28"/>
      <c r="J140" s="26"/>
      <c r="K140" s="36" t="str">
        <f>IFERROR(_xlfn.XLOOKUP($B140,[1]Mestikset!$C$3:$C$32,[1]Mestikset!$D$3:$D$32,""),"")</f>
        <v/>
      </c>
      <c r="L140" s="36" t="str">
        <f>IFERROR(_xlfn.XLOOKUP($B140,[1]Mestikset!$G$3:$G$32,[1]Mestikset!$H$3:$H$32,""),"")</f>
        <v/>
      </c>
      <c r="M140" s="36" t="str">
        <f>IFERROR(_xlfn.XLOOKUP($B140,[1]Mestikset!$K$3:$K$32,[1]Mestikset!$L$3:$L$32,""),"")</f>
        <v/>
      </c>
      <c r="N140" s="36">
        <f>IFERROR(_xlfn.XLOOKUP($B140,[1]Mestikset!$O$3:$O$32,[1]Mestikset!$P$3:$P$32,""),"")</f>
        <v>20</v>
      </c>
      <c r="O140" s="36" t="str">
        <f>IFERROR(_xlfn.XLOOKUP($B140,[1]Mestikset!$S$3:$S$32,[1]Mestikset!$T$3:$T$32,""),"")</f>
        <v/>
      </c>
      <c r="P140" s="36" t="str">
        <f>IFERROR(_xlfn.XLOOKUP($B140,[1]Mestikset!$AM$3:$AM$32,[1]Mestikset!$AN$3:$AN$32,""),"")</f>
        <v/>
      </c>
      <c r="Q140" s="36" t="str">
        <f>IFERROR(_xlfn.XLOOKUP($B140,[1]Mestikset!$AA$3:$AA$32,[1]Mestikset!$AB$3:$AB$32,""),"")</f>
        <v/>
      </c>
      <c r="R140" s="36" t="str">
        <f>IFERROR(_xlfn.XLOOKUP($B140,[1]Mestikset!$W$3:$W$32,[1]Mestikset!$X$3:$X$32,""),"")</f>
        <v/>
      </c>
      <c r="S140" s="36" t="str">
        <f>IFERROR(_xlfn.XLOOKUP($B140,[1]Mestikset!$AE$3:$AE$32,[1]Mestikset!$AF$3:$AF$32,""),"")</f>
        <v/>
      </c>
      <c r="T140" s="36" t="str">
        <f>IFERROR(_xlfn.XLOOKUP($B140,[1]Mestikset!$AI$3:$AI$32,[1]Mestikset!$AJ$3:$AJ$32,""),"")</f>
        <v/>
      </c>
      <c r="U140" s="36"/>
      <c r="V140" s="36" t="str">
        <f>IFERROR(_xlfn.XLOOKUP($B140,[1]Autumn!$B$1:$B$30,[1]Autumn!$C$1:$C$30,""),"")</f>
        <v/>
      </c>
      <c r="W140" s="36" t="str">
        <f>IFERROR(_xlfn.XLOOKUP($B140,[1]October!$B$1:$B$30,[1]October!$C$1:$C$30,""),"")</f>
        <v/>
      </c>
      <c r="X140" s="41" t="str">
        <f>IF(COUNTIF('[1]Halloween Texas-scramble'!$B$1:$B$15,$B140)+COUNTIF('[1]Halloween Texas-scramble'!$D$1:$D$15,$B140)+COUNTIF('[1]Halloween Texas-scramble'!$F$1:$F$15,$B140)=0,"",SUMIF('[1]Halloween Texas-scramble'!$B$1:$B$15,$B140,'[1]Halloween Texas-scramble'!$C$1:$C$15)+SUMIF('[1]Halloween Texas-scramble'!$D$1:$D$15,$B140,'[1]Halloween Texas-scramble'!$E$1:$E$15)+SUMIF('[1]Halloween Texas-scramble'!$F$1:$F$15,$B140,'[1]Halloween Texas-scramble'!$G$1:$G$15))</f>
        <v/>
      </c>
      <c r="Y140" s="36" t="str">
        <f>IFERROR(_xlfn.XLOOKUP($B140,[1]cupit!$B$2:$B$34,[1]cupit!$C$2:$C$34,""),"")</f>
        <v/>
      </c>
      <c r="Z140" s="36" t="str">
        <f>IFERROR(_xlfn.XLOOKUP($B140,[1]cupit!$F$2:$F$34,[1]cupit!$G$2:$G$34,""),"")</f>
        <v/>
      </c>
    </row>
    <row r="141" spans="1:26" x14ac:dyDescent="0.25">
      <c r="A141" s="23">
        <f>IF(D141&gt;0,_xlfn.RANK.EQ(D141,$D$6:$D$230,0),"")</f>
        <v>129</v>
      </c>
      <c r="B141" s="30" t="s">
        <v>135</v>
      </c>
      <c r="C141" s="25"/>
      <c r="D141" s="23">
        <f>SUM(E141:Z141)</f>
        <v>20</v>
      </c>
      <c r="E141" s="27"/>
      <c r="F141" s="26">
        <v>15</v>
      </c>
      <c r="G141" s="27"/>
      <c r="H141" s="27"/>
      <c r="I141" s="27">
        <v>5</v>
      </c>
      <c r="J141" s="27"/>
      <c r="K141" s="27" t="str">
        <f>IFERROR(_xlfn.XLOOKUP($B141,[1]Mestikset!$C$3:$C$32,[1]Mestikset!$D$3:$D$32,""),"")</f>
        <v/>
      </c>
      <c r="L141" s="27" t="str">
        <f>IFERROR(_xlfn.XLOOKUP($B141,[1]Mestikset!$G$3:$G$32,[1]Mestikset!$H$3:$H$32,""),"")</f>
        <v/>
      </c>
      <c r="M141" s="28" t="str">
        <f>IFERROR(_xlfn.XLOOKUP($B141,[1]Mestikset!$K$3:$K$32,[1]Mestikset!$L$3:$L$32,""),"")</f>
        <v/>
      </c>
      <c r="N141" s="27" t="str">
        <f>IFERROR(_xlfn.XLOOKUP($B141,[1]Mestikset!$O$3:$O$32,[1]Mestikset!$P$3:$P$32,""),"")</f>
        <v/>
      </c>
      <c r="O141" s="27" t="str">
        <f>IFERROR(_xlfn.XLOOKUP($B141,[1]Mestikset!$S$3:$S$32,[1]Mestikset!$T$3:$T$32,""),"")</f>
        <v/>
      </c>
      <c r="P141" s="27" t="str">
        <f>IFERROR(_xlfn.XLOOKUP($B141,[1]Mestikset!$AM$3:$AM$32,[1]Mestikset!$AN$3:$AN$32,""),"")</f>
        <v/>
      </c>
      <c r="Q141" s="27" t="str">
        <f>IFERROR(_xlfn.XLOOKUP($B141,[1]Mestikset!$AA$3:$AA$32,[1]Mestikset!$AB$3:$AB$32,""),"")</f>
        <v/>
      </c>
      <c r="R141" s="27" t="str">
        <f>IFERROR(_xlfn.XLOOKUP($B141,[1]Mestikset!$W$3:$W$32,[1]Mestikset!$X$3:$X$32,""),"")</f>
        <v/>
      </c>
      <c r="S141" s="27" t="str">
        <f>IFERROR(_xlfn.XLOOKUP($B141,[1]Mestikset!$AE$3:$AE$32,[1]Mestikset!$AF$3:$AF$32,""),"")</f>
        <v/>
      </c>
      <c r="T141" s="27" t="str">
        <f>IFERROR(_xlfn.XLOOKUP($B141,[1]Mestikset!$AI$3:$AI$32,[1]Mestikset!$AJ$3:$AJ$32,""),"")</f>
        <v/>
      </c>
      <c r="U141" s="27"/>
      <c r="V141" s="27" t="str">
        <f>IFERROR(_xlfn.XLOOKUP($B141,[1]Autumn!$B$1:$B$30,[1]Autumn!$C$1:$C$30,""),"")</f>
        <v/>
      </c>
      <c r="W141" s="27" t="str">
        <f>IFERROR(_xlfn.XLOOKUP($B141,[1]October!$B$1:$B$30,[1]October!$C$1:$C$30,""),"")</f>
        <v/>
      </c>
      <c r="X141" s="27" t="str">
        <f>IF(COUNTIF('[1]Halloween Texas-scramble'!$B$1:$B$15,$B141)+COUNTIF('[1]Halloween Texas-scramble'!$D$1:$D$15,$B141)+COUNTIF('[1]Halloween Texas-scramble'!$F$1:$F$15,$B141)=0,"",SUMIF('[1]Halloween Texas-scramble'!$B$1:$B$15,$B141,'[1]Halloween Texas-scramble'!$C$1:$C$15)+SUMIF('[1]Halloween Texas-scramble'!$D$1:$D$15,$B141,'[1]Halloween Texas-scramble'!$E$1:$E$15)+SUMIF('[1]Halloween Texas-scramble'!$F$1:$F$15,$B141,'[1]Halloween Texas-scramble'!$G$1:$G$15))</f>
        <v/>
      </c>
      <c r="Y141" s="27" t="str">
        <f>IFERROR(_xlfn.XLOOKUP($B141,[1]cupit!$B$2:$B$34,[1]cupit!$C$2:$C$34,""),"")</f>
        <v/>
      </c>
      <c r="Z141" s="27" t="str">
        <f>IFERROR(_xlfn.XLOOKUP($B141,[1]cupit!$F$2:$F$34,[1]cupit!$G$2:$G$34,""),"")</f>
        <v/>
      </c>
    </row>
    <row r="142" spans="1:26" ht="18" customHeight="1" x14ac:dyDescent="0.25">
      <c r="A142" s="23">
        <f>IF(D142&gt;0,_xlfn.RANK.EQ(D142,$D$6:$D$230,0),"")</f>
        <v>129</v>
      </c>
      <c r="B142" s="32" t="s">
        <v>174</v>
      </c>
      <c r="C142" s="33"/>
      <c r="D142" s="23">
        <f>SUM(E142:Z142)</f>
        <v>20</v>
      </c>
      <c r="E142" s="27">
        <v>8</v>
      </c>
      <c r="F142" s="28"/>
      <c r="G142" s="27"/>
      <c r="H142" s="27"/>
      <c r="I142" s="28"/>
      <c r="J142" s="26"/>
      <c r="K142" s="27" t="str">
        <f>IFERROR(_xlfn.XLOOKUP($B142,[1]Mestikset!$C$3:$C$32,[1]Mestikset!$D$3:$D$32,""),"")</f>
        <v/>
      </c>
      <c r="L142" s="27" t="str">
        <f>IFERROR(_xlfn.XLOOKUP($B142,[1]Mestikset!$G$3:$G$32,[1]Mestikset!$H$3:$H$32,""),"")</f>
        <v/>
      </c>
      <c r="M142" s="27" t="str">
        <f>IFERROR(_xlfn.XLOOKUP($B142,[1]Mestikset!$K$3:$K$32,[1]Mestikset!$L$3:$L$32,""),"")</f>
        <v/>
      </c>
      <c r="N142" s="27" t="str">
        <f>IFERROR(_xlfn.XLOOKUP($B142,[1]Mestikset!$O$3:$O$32,[1]Mestikset!$P$3:$P$32,""),"")</f>
        <v/>
      </c>
      <c r="O142" s="27" t="str">
        <f>IFERROR(_xlfn.XLOOKUP($B142,[1]Mestikset!$S$3:$S$32,[1]Mestikset!$T$3:$T$32,""),"")</f>
        <v/>
      </c>
      <c r="P142" s="27" t="str">
        <f>IFERROR(_xlfn.XLOOKUP($B142,[1]Mestikset!$AM$3:$AM$32,[1]Mestikset!$AN$3:$AN$32,""),"")</f>
        <v/>
      </c>
      <c r="Q142" s="27" t="str">
        <f>IFERROR(_xlfn.XLOOKUP($B142,[1]Mestikset!$AA$3:$AA$32,[1]Mestikset!$AB$3:$AB$32,""),"")</f>
        <v/>
      </c>
      <c r="R142" s="27" t="str">
        <f>IFERROR(_xlfn.XLOOKUP($B142,[1]Mestikset!$W$3:$W$32,[1]Mestikset!$X$3:$X$32,""),"")</f>
        <v/>
      </c>
      <c r="S142" s="27" t="str">
        <f>IFERROR(_xlfn.XLOOKUP($B142,[1]Mestikset!$AE$3:$AE$32,[1]Mestikset!$AF$3:$AF$32,""),"")</f>
        <v/>
      </c>
      <c r="T142" s="27" t="str">
        <f>IFERROR(_xlfn.XLOOKUP($B142,[1]Mestikset!$AI$3:$AI$32,[1]Mestikset!$AJ$3:$AJ$32,""),"")</f>
        <v/>
      </c>
      <c r="U142" s="27"/>
      <c r="V142" s="27" t="str">
        <f>IFERROR(_xlfn.XLOOKUP($B142,[1]Autumn!$B$1:$B$30,[1]Autumn!$C$1:$C$30,""),"")</f>
        <v/>
      </c>
      <c r="W142" s="27" t="str">
        <f>IFERROR(_xlfn.XLOOKUP($B142,[1]October!$B$1:$B$30,[1]October!$C$1:$C$30,""),"")</f>
        <v/>
      </c>
      <c r="X142" s="27">
        <f>IF(COUNTIF('[1]Halloween Texas-scramble'!$B$1:$B$15,$B142)+COUNTIF('[1]Halloween Texas-scramble'!$D$1:$D$15,$B142)+COUNTIF('[1]Halloween Texas-scramble'!$F$1:$F$15,$B142)=0,"",SUMIF('[1]Halloween Texas-scramble'!$B$1:$B$15,$B142,'[1]Halloween Texas-scramble'!$C$1:$C$15)+SUMIF('[1]Halloween Texas-scramble'!$D$1:$D$15,$B142,'[1]Halloween Texas-scramble'!$E$1:$E$15)+SUMIF('[1]Halloween Texas-scramble'!$F$1:$F$15,$B142,'[1]Halloween Texas-scramble'!$G$1:$G$15))</f>
        <v>12</v>
      </c>
      <c r="Y142" s="27" t="str">
        <f>IFERROR(_xlfn.XLOOKUP($B142,[1]cupit!$B$2:$B$34,[1]cupit!$C$2:$C$34,""),"")</f>
        <v/>
      </c>
      <c r="Z142" s="27" t="str">
        <f>IFERROR(_xlfn.XLOOKUP($B142,[1]cupit!$F$2:$F$34,[1]cupit!$G$2:$G$34,""),"")</f>
        <v/>
      </c>
    </row>
    <row r="143" spans="1:26" x14ac:dyDescent="0.25">
      <c r="A143" s="23">
        <f>IF(D143&gt;0,_xlfn.RANK.EQ(D143,$D$6:$D$230,0),"")</f>
        <v>129</v>
      </c>
      <c r="B143" s="34" t="s">
        <v>235</v>
      </c>
      <c r="C143" s="35"/>
      <c r="D143" s="23">
        <f>SUM(E143:Z143)</f>
        <v>20</v>
      </c>
      <c r="E143" s="36"/>
      <c r="F143" s="36"/>
      <c r="G143" s="36"/>
      <c r="H143" s="36"/>
      <c r="I143" s="28"/>
      <c r="J143" s="26"/>
      <c r="K143" s="36" t="str">
        <f>IFERROR(_xlfn.XLOOKUP($B143,[1]Mestikset!$C$3:$C$32,[1]Mestikset!$D$3:$D$32,""),"")</f>
        <v/>
      </c>
      <c r="L143" s="36" t="str">
        <f>IFERROR(_xlfn.XLOOKUP($B143,[1]Mestikset!$G$3:$G$32,[1]Mestikset!$H$3:$H$32,""),"")</f>
        <v/>
      </c>
      <c r="M143" s="36" t="str">
        <f>IFERROR(_xlfn.XLOOKUP($B143,[1]Mestikset!$K$3:$K$32,[1]Mestikset!$L$3:$L$32,""),"")</f>
        <v/>
      </c>
      <c r="N143" s="36" t="str">
        <f>IFERROR(_xlfn.XLOOKUP($B143,[1]Mestikset!$O$3:$O$32,[1]Mestikset!$P$3:$P$32,""),"")</f>
        <v/>
      </c>
      <c r="O143" s="36" t="str">
        <f>IFERROR(_xlfn.XLOOKUP($B143,[1]Mestikset!$S$3:$S$32,[1]Mestikset!$T$3:$T$32,""),"")</f>
        <v/>
      </c>
      <c r="P143" s="36" t="str">
        <f>IFERROR(_xlfn.XLOOKUP($B143,[1]Mestikset!$AM$3:$AM$32,[1]Mestikset!$AN$3:$AN$32,""),"")</f>
        <v/>
      </c>
      <c r="Q143" s="36" t="str">
        <f>IFERROR(_xlfn.XLOOKUP($B143,[1]Mestikset!$AA$3:$AA$32,[1]Mestikset!$AB$3:$AB$32,""),"")</f>
        <v/>
      </c>
      <c r="R143" s="36" t="str">
        <f>IFERROR(_xlfn.XLOOKUP($B143,[1]Mestikset!$W$3:$W$32,[1]Mestikset!$X$3:$X$32,""),"")</f>
        <v/>
      </c>
      <c r="S143" s="36" t="str">
        <f>IFERROR(_xlfn.XLOOKUP($B143,[1]Mestikset!$AE$3:$AE$32,[1]Mestikset!$AF$3:$AF$32,""),"")</f>
        <v/>
      </c>
      <c r="T143" s="36" t="str">
        <f>IFERROR(_xlfn.XLOOKUP($B143,[1]Mestikset!$AI$3:$AI$32,[1]Mestikset!$AJ$3:$AJ$32,""),"")</f>
        <v/>
      </c>
      <c r="U143" s="36"/>
      <c r="V143" s="36" t="str">
        <f>IFERROR(_xlfn.XLOOKUP($B143,[1]Autumn!$B$1:$B$30,[1]Autumn!$C$1:$C$30,""),"")</f>
        <v/>
      </c>
      <c r="W143" s="36" t="str">
        <f>IFERROR(_xlfn.XLOOKUP($B143,[1]October!$B$1:$B$30,[1]October!$C$1:$C$30,""),"")</f>
        <v/>
      </c>
      <c r="X143" s="41">
        <f>IF(COUNTIF('[1]Halloween Texas-scramble'!$B$1:$B$15,$B143)+COUNTIF('[1]Halloween Texas-scramble'!$D$1:$D$15,$B143)+COUNTIF('[1]Halloween Texas-scramble'!$F$1:$F$15,$B143)=0,"",SUMIF('[1]Halloween Texas-scramble'!$B$1:$B$15,$B143,'[1]Halloween Texas-scramble'!$C$1:$C$15)+SUMIF('[1]Halloween Texas-scramble'!$D$1:$D$15,$B143,'[1]Halloween Texas-scramble'!$E$1:$E$15)+SUMIF('[1]Halloween Texas-scramble'!$F$1:$F$15,$B143,'[1]Halloween Texas-scramble'!$G$1:$G$15))</f>
        <v>20</v>
      </c>
      <c r="Y143" s="36" t="str">
        <f>IFERROR(_xlfn.XLOOKUP($B143,[1]cupit!$B$2:$B$34,[1]cupit!$C$2:$C$34,""),"")</f>
        <v/>
      </c>
      <c r="Z143" s="36" t="str">
        <f>IFERROR(_xlfn.XLOOKUP($B143,[1]cupit!$F$2:$F$34,[1]cupit!$G$2:$G$34,""),"")</f>
        <v/>
      </c>
    </row>
    <row r="144" spans="1:26" x14ac:dyDescent="0.25">
      <c r="A144" s="23">
        <f>IF(D144&gt;0,_xlfn.RANK.EQ(D144,$D$6:$D$230,0),"")</f>
        <v>139</v>
      </c>
      <c r="B144" s="34" t="s">
        <v>166</v>
      </c>
      <c r="C144" s="35"/>
      <c r="D144" s="23">
        <f>SUM(E144:Z144)</f>
        <v>19</v>
      </c>
      <c r="E144" s="36"/>
      <c r="F144" s="36"/>
      <c r="G144" s="36"/>
      <c r="H144" s="36"/>
      <c r="I144" s="28"/>
      <c r="J144" s="26"/>
      <c r="K144" s="36" t="str">
        <f>IFERROR(_xlfn.XLOOKUP($B144,[1]Mestikset!$C$3:$C$32,[1]Mestikset!$D$3:$D$32,""),"")</f>
        <v/>
      </c>
      <c r="L144" s="36" t="str">
        <f>IFERROR(_xlfn.XLOOKUP($B144,[1]Mestikset!$G$3:$G$32,[1]Mestikset!$H$3:$H$32,""),"")</f>
        <v/>
      </c>
      <c r="M144" s="36" t="str">
        <f>IFERROR(_xlfn.XLOOKUP($B144,[1]Mestikset!$K$3:$K$32,[1]Mestikset!$L$3:$L$32,""),"")</f>
        <v/>
      </c>
      <c r="N144" s="36" t="str">
        <f>IFERROR(_xlfn.XLOOKUP($B144,[1]Mestikset!$O$3:$O$32,[1]Mestikset!$P$3:$P$32,""),"")</f>
        <v/>
      </c>
      <c r="O144" s="36" t="str">
        <f>IFERROR(_xlfn.XLOOKUP($B144,[1]Mestikset!$S$3:$S$32,[1]Mestikset!$T$3:$T$32,""),"")</f>
        <v/>
      </c>
      <c r="P144" s="36" t="str">
        <f>IFERROR(_xlfn.XLOOKUP($B144,[1]Mestikset!$AM$3:$AM$32,[1]Mestikset!$AN$3:$AN$32,""),"")</f>
        <v/>
      </c>
      <c r="Q144" s="36" t="str">
        <f>IFERROR(_xlfn.XLOOKUP($B144,[1]Mestikset!$AA$3:$AA$32,[1]Mestikset!$AB$3:$AB$32,""),"")</f>
        <v/>
      </c>
      <c r="R144" s="36" t="str">
        <f>IFERROR(_xlfn.XLOOKUP($B144,[1]Mestikset!$W$3:$W$32,[1]Mestikset!$X$3:$X$32,""),"")</f>
        <v/>
      </c>
      <c r="S144" s="36" t="str">
        <f>IFERROR(_xlfn.XLOOKUP($B144,[1]Mestikset!$AE$3:$AE$32,[1]Mestikset!$AF$3:$AF$32,""),"")</f>
        <v/>
      </c>
      <c r="T144" s="36" t="str">
        <f>IFERROR(_xlfn.XLOOKUP($B144,[1]Mestikset!$AI$3:$AI$32,[1]Mestikset!$AJ$3:$AJ$32,""),"")</f>
        <v/>
      </c>
      <c r="U144" s="36">
        <v>9</v>
      </c>
      <c r="V144" s="36" t="str">
        <f>IFERROR(_xlfn.XLOOKUP($B144,[1]Autumn!$B$1:$B$30,[1]Autumn!$C$1:$C$30,""),"")</f>
        <v/>
      </c>
      <c r="W144" s="36">
        <f>IFERROR(_xlfn.XLOOKUP($B144,[1]October!$B$1:$B$30,[1]October!$C$1:$C$30,""),"")</f>
        <v>10</v>
      </c>
      <c r="X144" s="41" t="str">
        <f>IF(COUNTIF('[1]Halloween Texas-scramble'!$B$1:$B$15,$B144)+COUNTIF('[1]Halloween Texas-scramble'!$D$1:$D$15,$B144)+COUNTIF('[1]Halloween Texas-scramble'!$F$1:$F$15,$B144)=0,"",SUMIF('[1]Halloween Texas-scramble'!$B$1:$B$15,$B144,'[1]Halloween Texas-scramble'!$C$1:$C$15)+SUMIF('[1]Halloween Texas-scramble'!$D$1:$D$15,$B144,'[1]Halloween Texas-scramble'!$E$1:$E$15)+SUMIF('[1]Halloween Texas-scramble'!$F$1:$F$15,$B144,'[1]Halloween Texas-scramble'!$G$1:$G$15))</f>
        <v/>
      </c>
      <c r="Y144" s="36" t="str">
        <f>IFERROR(_xlfn.XLOOKUP($B144,[1]cupit!$B$2:$B$34,[1]cupit!$C$2:$C$34,""),"")</f>
        <v/>
      </c>
      <c r="Z144" s="36" t="str">
        <f>IFERROR(_xlfn.XLOOKUP($B144,[1]cupit!$F$2:$F$34,[1]cupit!$G$2:$G$34,""),"")</f>
        <v/>
      </c>
    </row>
    <row r="145" spans="1:26" x14ac:dyDescent="0.25">
      <c r="A145" s="23">
        <f>IF(D145&gt;0,_xlfn.RANK.EQ(D145,$D$6:$D$230,0),"")</f>
        <v>139</v>
      </c>
      <c r="B145" s="30" t="s">
        <v>137</v>
      </c>
      <c r="C145" s="25"/>
      <c r="D145" s="23">
        <f>SUM(E145:Z145)</f>
        <v>19</v>
      </c>
      <c r="E145" s="28"/>
      <c r="F145" s="26">
        <v>15</v>
      </c>
      <c r="G145" s="27"/>
      <c r="H145" s="28"/>
      <c r="I145" s="27"/>
      <c r="J145" s="27"/>
      <c r="K145" s="28" t="str">
        <f>IFERROR(_xlfn.XLOOKUP($B145,[1]Mestikset!$C$3:$C$32,[1]Mestikset!$D$3:$D$32,""),"")</f>
        <v/>
      </c>
      <c r="L145" s="27" t="str">
        <f>IFERROR(_xlfn.XLOOKUP($B145,[1]Mestikset!$G$3:$G$32,[1]Mestikset!$H$3:$H$32,""),"")</f>
        <v/>
      </c>
      <c r="M145" s="28" t="str">
        <f>IFERROR(_xlfn.XLOOKUP($B145,[1]Mestikset!$K$3:$K$32,[1]Mestikset!$L$3:$L$32,""),"")</f>
        <v/>
      </c>
      <c r="N145" s="27" t="str">
        <f>IFERROR(_xlfn.XLOOKUP($B145,[1]Mestikset!$O$3:$O$32,[1]Mestikset!$P$3:$P$32,""),"")</f>
        <v/>
      </c>
      <c r="O145" s="28" t="str">
        <f>IFERROR(_xlfn.XLOOKUP($B145,[1]Mestikset!$S$3:$S$32,[1]Mestikset!$T$3:$T$32,""),"")</f>
        <v/>
      </c>
      <c r="P145" s="27" t="str">
        <f>IFERROR(_xlfn.XLOOKUP($B145,[1]Mestikset!$AM$3:$AM$32,[1]Mestikset!$AN$3:$AN$32,""),"")</f>
        <v/>
      </c>
      <c r="Q145" s="27" t="str">
        <f>IFERROR(_xlfn.XLOOKUP($B145,[1]Mestikset!$AA$3:$AA$32,[1]Mestikset!$AB$3:$AB$32,""),"")</f>
        <v/>
      </c>
      <c r="R145" s="27" t="str">
        <f>IFERROR(_xlfn.XLOOKUP($B145,[1]Mestikset!$W$3:$W$32,[1]Mestikset!$X$3:$X$32,""),"")</f>
        <v/>
      </c>
      <c r="S145" s="27" t="str">
        <f>IFERROR(_xlfn.XLOOKUP($B145,[1]Mestikset!$AE$3:$AE$32,[1]Mestikset!$AF$3:$AF$32,""),"")</f>
        <v/>
      </c>
      <c r="T145" s="27" t="str">
        <f>IFERROR(_xlfn.XLOOKUP($B145,[1]Mestikset!$AI$3:$AI$32,[1]Mestikset!$AJ$3:$AJ$32,""),"")</f>
        <v/>
      </c>
      <c r="U145" s="27">
        <v>4</v>
      </c>
      <c r="V145" s="27" t="str">
        <f>IFERROR(_xlfn.XLOOKUP($B145,[1]Autumn!$B$1:$B$30,[1]Autumn!$C$1:$C$30,""),"")</f>
        <v/>
      </c>
      <c r="W145" s="27" t="str">
        <f>IFERROR(_xlfn.XLOOKUP($B145,[1]October!$B$1:$B$30,[1]October!$C$1:$C$30,""),"")</f>
        <v/>
      </c>
      <c r="X145" s="27" t="str">
        <f>IF(COUNTIF('[1]Halloween Texas-scramble'!$B$1:$B$15,$B145)+COUNTIF('[1]Halloween Texas-scramble'!$D$1:$D$15,$B145)+COUNTIF('[1]Halloween Texas-scramble'!$F$1:$F$15,$B145)=0,"",SUMIF('[1]Halloween Texas-scramble'!$B$1:$B$15,$B145,'[1]Halloween Texas-scramble'!$C$1:$C$15)+SUMIF('[1]Halloween Texas-scramble'!$D$1:$D$15,$B145,'[1]Halloween Texas-scramble'!$E$1:$E$15)+SUMIF('[1]Halloween Texas-scramble'!$F$1:$F$15,$B145,'[1]Halloween Texas-scramble'!$G$1:$G$15))</f>
        <v/>
      </c>
      <c r="Y145" s="27" t="str">
        <f>IFERROR(_xlfn.XLOOKUP($B145,[1]cupit!$B$2:$B$34,[1]cupit!$C$2:$C$34,""),"")</f>
        <v/>
      </c>
      <c r="Z145" s="27" t="str">
        <f>IFERROR(_xlfn.XLOOKUP($B145,[1]cupit!$F$2:$F$34,[1]cupit!$G$2:$G$34,""),"")</f>
        <v/>
      </c>
    </row>
    <row r="146" spans="1:26" x14ac:dyDescent="0.25">
      <c r="A146" s="23">
        <f>IF(D146&gt;0,_xlfn.RANK.EQ(D146,$D$6:$D$230,0),"")</f>
        <v>141</v>
      </c>
      <c r="B146" s="32" t="s">
        <v>198</v>
      </c>
      <c r="C146" s="33"/>
      <c r="D146" s="23">
        <f>SUM(E146:Z146)</f>
        <v>18</v>
      </c>
      <c r="E146" s="27">
        <v>3</v>
      </c>
      <c r="F146" s="27"/>
      <c r="G146" s="27"/>
      <c r="H146" s="27"/>
      <c r="I146" s="27"/>
      <c r="J146" s="28"/>
      <c r="K146" s="28" t="str">
        <f>IFERROR(_xlfn.XLOOKUP($B146,[1]Mestikset!$C$3:$C$32,[1]Mestikset!$D$3:$D$32,""),"")</f>
        <v/>
      </c>
      <c r="L146" s="27" t="str">
        <f>IFERROR(_xlfn.XLOOKUP($B146,[1]Mestikset!$G$3:$G$32,[1]Mestikset!$H$3:$H$32,""),"")</f>
        <v/>
      </c>
      <c r="M146" s="27" t="str">
        <f>IFERROR(_xlfn.XLOOKUP($B146,[1]Mestikset!$K$3:$K$32,[1]Mestikset!$L$3:$L$32,""),"")</f>
        <v/>
      </c>
      <c r="N146" s="27" t="str">
        <f>IFERROR(_xlfn.XLOOKUP($B146,[1]Mestikset!$O$3:$O$32,[1]Mestikset!$P$3:$P$32,""),"")</f>
        <v/>
      </c>
      <c r="O146" s="27" t="str">
        <f>IFERROR(_xlfn.XLOOKUP($B146,[1]Mestikset!$S$3:$S$32,[1]Mestikset!$T$3:$T$32,""),"")</f>
        <v/>
      </c>
      <c r="P146" s="27" t="str">
        <f>IFERROR(_xlfn.XLOOKUP($B146,[1]Mestikset!$AM$3:$AM$32,[1]Mestikset!$AN$3:$AN$32,""),"")</f>
        <v/>
      </c>
      <c r="Q146" s="27" t="str">
        <f>IFERROR(_xlfn.XLOOKUP($B146,[1]Mestikset!$AA$3:$AA$32,[1]Mestikset!$AB$3:$AB$32,""),"")</f>
        <v/>
      </c>
      <c r="R146" s="27" t="str">
        <f>IFERROR(_xlfn.XLOOKUP($B146,[1]Mestikset!$W$3:$W$32,[1]Mestikset!$X$3:$X$32,""),"")</f>
        <v/>
      </c>
      <c r="S146" s="27" t="str">
        <f>IFERROR(_xlfn.XLOOKUP($B146,[1]Mestikset!$AE$3:$AE$32,[1]Mestikset!$AF$3:$AF$32,""),"")</f>
        <v/>
      </c>
      <c r="T146" s="27" t="str">
        <f>IFERROR(_xlfn.XLOOKUP($B146,[1]Mestikset!$AI$3:$AI$32,[1]Mestikset!$AJ$3:$AJ$32,""),"")</f>
        <v/>
      </c>
      <c r="U146" s="27"/>
      <c r="V146" s="27" t="str">
        <f>IFERROR(_xlfn.XLOOKUP($B146,[1]Autumn!$B$1:$B$30,[1]Autumn!$C$1:$C$30,""),"")</f>
        <v/>
      </c>
      <c r="W146" s="27" t="str">
        <f>IFERROR(_xlfn.XLOOKUP($B146,[1]October!$B$1:$B$30,[1]October!$C$1:$C$30,""),"")</f>
        <v/>
      </c>
      <c r="X146" s="27" t="str">
        <f>IF(COUNTIF('[1]Halloween Texas-scramble'!$B$1:$B$15,$B146)+COUNTIF('[1]Halloween Texas-scramble'!$D$1:$D$15,$B146)+COUNTIF('[1]Halloween Texas-scramble'!$F$1:$F$15,$B146)=0,"",SUMIF('[1]Halloween Texas-scramble'!$B$1:$B$15,$B146,'[1]Halloween Texas-scramble'!$C$1:$C$15)+SUMIF('[1]Halloween Texas-scramble'!$D$1:$D$15,$B146,'[1]Halloween Texas-scramble'!$E$1:$E$15)+SUMIF('[1]Halloween Texas-scramble'!$F$1:$F$15,$B146,'[1]Halloween Texas-scramble'!$G$1:$G$15))</f>
        <v/>
      </c>
      <c r="Y146" s="27">
        <f>IFERROR(_xlfn.XLOOKUP($B146,[1]cupit!$B$2:$B$34,[1]cupit!$C$2:$C$34,""),"")</f>
        <v>15</v>
      </c>
      <c r="Z146" s="27" t="str">
        <f>IFERROR(_xlfn.XLOOKUP($B146,[1]cupit!$F$2:$F$34,[1]cupit!$G$2:$G$34,""),"")</f>
        <v/>
      </c>
    </row>
    <row r="147" spans="1:26" x14ac:dyDescent="0.25">
      <c r="A147" s="23">
        <f>IF(D147&gt;0,_xlfn.RANK.EQ(D147,$D$6:$D$230,0),"")</f>
        <v>142</v>
      </c>
      <c r="B147" s="30" t="s">
        <v>139</v>
      </c>
      <c r="C147" s="25"/>
      <c r="D147" s="23">
        <f>SUM(E147:Z147)</f>
        <v>17</v>
      </c>
      <c r="E147" s="27"/>
      <c r="F147" s="26">
        <v>9</v>
      </c>
      <c r="G147" s="27"/>
      <c r="H147" s="27"/>
      <c r="I147" s="27">
        <v>8</v>
      </c>
      <c r="J147" s="27"/>
      <c r="K147" s="28" t="str">
        <f>IFERROR(_xlfn.XLOOKUP($B147,[1]Mestikset!$C$3:$C$32,[1]Mestikset!$D$3:$D$32,""),"")</f>
        <v/>
      </c>
      <c r="L147" s="27" t="str">
        <f>IFERROR(_xlfn.XLOOKUP($B147,[1]Mestikset!$G$3:$G$32,[1]Mestikset!$H$3:$H$32,""),"")</f>
        <v/>
      </c>
      <c r="M147" s="27" t="str">
        <f>IFERROR(_xlfn.XLOOKUP($B147,[1]Mestikset!$K$3:$K$32,[1]Mestikset!$L$3:$L$32,""),"")</f>
        <v/>
      </c>
      <c r="N147" s="27" t="str">
        <f>IFERROR(_xlfn.XLOOKUP($B147,[1]Mestikset!$O$3:$O$32,[1]Mestikset!$P$3:$P$32,""),"")</f>
        <v/>
      </c>
      <c r="O147" s="27" t="str">
        <f>IFERROR(_xlfn.XLOOKUP($B147,[1]Mestikset!$S$3:$S$32,[1]Mestikset!$T$3:$T$32,""),"")</f>
        <v/>
      </c>
      <c r="P147" s="27" t="str">
        <f>IFERROR(_xlfn.XLOOKUP($B147,[1]Mestikset!$AM$3:$AM$32,[1]Mestikset!$AN$3:$AN$32,""),"")</f>
        <v/>
      </c>
      <c r="Q147" s="27" t="str">
        <f>IFERROR(_xlfn.XLOOKUP($B147,[1]Mestikset!$AA$3:$AA$32,[1]Mestikset!$AB$3:$AB$32,""),"")</f>
        <v/>
      </c>
      <c r="R147" s="27" t="str">
        <f>IFERROR(_xlfn.XLOOKUP($B147,[1]Mestikset!$W$3:$W$32,[1]Mestikset!$X$3:$X$32,""),"")</f>
        <v/>
      </c>
      <c r="S147" s="27" t="str">
        <f>IFERROR(_xlfn.XLOOKUP($B147,[1]Mestikset!$AE$3:$AE$32,[1]Mestikset!$AF$3:$AF$32,""),"")</f>
        <v/>
      </c>
      <c r="T147" s="27" t="str">
        <f>IFERROR(_xlfn.XLOOKUP($B147,[1]Mestikset!$AI$3:$AI$32,[1]Mestikset!$AJ$3:$AJ$32,""),"")</f>
        <v/>
      </c>
      <c r="U147" s="27"/>
      <c r="V147" s="27" t="str">
        <f>IFERROR(_xlfn.XLOOKUP($B147,[1]Autumn!$B$1:$B$30,[1]Autumn!$C$1:$C$30,""),"")</f>
        <v/>
      </c>
      <c r="W147" s="27" t="str">
        <f>IFERROR(_xlfn.XLOOKUP($B147,[1]October!$B$1:$B$30,[1]October!$C$1:$C$30,""),"")</f>
        <v/>
      </c>
      <c r="X147" s="27" t="str">
        <f>IF(COUNTIF('[1]Halloween Texas-scramble'!$B$1:$B$15,$B147)+COUNTIF('[1]Halloween Texas-scramble'!$D$1:$D$15,$B147)+COUNTIF('[1]Halloween Texas-scramble'!$F$1:$F$15,$B147)=0,"",SUMIF('[1]Halloween Texas-scramble'!$B$1:$B$15,$B147,'[1]Halloween Texas-scramble'!$C$1:$C$15)+SUMIF('[1]Halloween Texas-scramble'!$D$1:$D$15,$B147,'[1]Halloween Texas-scramble'!$E$1:$E$15)+SUMIF('[1]Halloween Texas-scramble'!$F$1:$F$15,$B147,'[1]Halloween Texas-scramble'!$G$1:$G$15))</f>
        <v/>
      </c>
      <c r="Y147" s="27" t="str">
        <f>IFERROR(_xlfn.XLOOKUP($B147,[1]cupit!$B$2:$B$34,[1]cupit!$C$2:$C$34,""),"")</f>
        <v/>
      </c>
      <c r="Z147" s="27" t="str">
        <f>IFERROR(_xlfn.XLOOKUP($B147,[1]cupit!$F$2:$F$34,[1]cupit!$G$2:$G$34,""),"")</f>
        <v/>
      </c>
    </row>
    <row r="148" spans="1:26" x14ac:dyDescent="0.25">
      <c r="A148" s="23">
        <f>IF(D148&gt;0,_xlfn.RANK.EQ(D148,$D$6:$D$230,0),"")</f>
        <v>142</v>
      </c>
      <c r="B148" s="30" t="s">
        <v>157</v>
      </c>
      <c r="C148" s="25"/>
      <c r="D148" s="23">
        <f>SUM(E148:Z148)</f>
        <v>17</v>
      </c>
      <c r="E148" s="27"/>
      <c r="F148" s="26"/>
      <c r="G148" s="28"/>
      <c r="H148" s="27"/>
      <c r="I148" s="27">
        <v>12</v>
      </c>
      <c r="J148" s="27"/>
      <c r="K148" s="27" t="str">
        <f>IFERROR(_xlfn.XLOOKUP($B148,[1]Mestikset!$C$3:$C$32,[1]Mestikset!$D$3:$D$32,""),"")</f>
        <v/>
      </c>
      <c r="L148" s="27" t="str">
        <f>IFERROR(_xlfn.XLOOKUP($B148,[1]Mestikset!$G$3:$G$32,[1]Mestikset!$H$3:$H$32,""),"")</f>
        <v/>
      </c>
      <c r="M148" s="27" t="str">
        <f>IFERROR(_xlfn.XLOOKUP($B148,[1]Mestikset!$K$3:$K$32,[1]Mestikset!$L$3:$L$32,""),"")</f>
        <v/>
      </c>
      <c r="N148" s="27" t="str">
        <f>IFERROR(_xlfn.XLOOKUP($B148,[1]Mestikset!$O$3:$O$32,[1]Mestikset!$P$3:$P$32,""),"")</f>
        <v/>
      </c>
      <c r="O148" s="27" t="str">
        <f>IFERROR(_xlfn.XLOOKUP($B148,[1]Mestikset!$S$3:$S$32,[1]Mestikset!$T$3:$T$32,""),"")</f>
        <v/>
      </c>
      <c r="P148" s="27" t="str">
        <f>IFERROR(_xlfn.XLOOKUP($B148,[1]Mestikset!$AM$3:$AM$32,[1]Mestikset!$AN$3:$AN$32,""),"")</f>
        <v/>
      </c>
      <c r="Q148" s="27" t="str">
        <f>IFERROR(_xlfn.XLOOKUP($B148,[1]Mestikset!$AA$3:$AA$32,[1]Mestikset!$AB$3:$AB$32,""),"")</f>
        <v/>
      </c>
      <c r="R148" s="27" t="str">
        <f>IFERROR(_xlfn.XLOOKUP($B148,[1]Mestikset!$W$3:$W$32,[1]Mestikset!$X$3:$X$32,""),"")</f>
        <v/>
      </c>
      <c r="S148" s="27" t="str">
        <f>IFERROR(_xlfn.XLOOKUP($B148,[1]Mestikset!$AE$3:$AE$32,[1]Mestikset!$AF$3:$AF$32,""),"")</f>
        <v/>
      </c>
      <c r="T148" s="27" t="str">
        <f>IFERROR(_xlfn.XLOOKUP($B148,[1]Mestikset!$AI$3:$AI$32,[1]Mestikset!$AJ$3:$AJ$32,""),"")</f>
        <v/>
      </c>
      <c r="U148" s="27"/>
      <c r="V148" s="28" t="str">
        <f>IFERROR(_xlfn.XLOOKUP($B148,[1]Autumn!$B$1:$B$30,[1]Autumn!$C$1:$C$30,""),"")</f>
        <v/>
      </c>
      <c r="W148" s="27">
        <f>IFERROR(_xlfn.XLOOKUP($B148,[1]October!$B$1:$B$30,[1]October!$C$1:$C$30,""),"")</f>
        <v>5</v>
      </c>
      <c r="X148" s="27" t="str">
        <f>IF(COUNTIF('[1]Halloween Texas-scramble'!$B$1:$B$15,$B148)+COUNTIF('[1]Halloween Texas-scramble'!$D$1:$D$15,$B148)+COUNTIF('[1]Halloween Texas-scramble'!$F$1:$F$15,$B148)=0,"",SUMIF('[1]Halloween Texas-scramble'!$B$1:$B$15,$B148,'[1]Halloween Texas-scramble'!$C$1:$C$15)+SUMIF('[1]Halloween Texas-scramble'!$D$1:$D$15,$B148,'[1]Halloween Texas-scramble'!$E$1:$E$15)+SUMIF('[1]Halloween Texas-scramble'!$F$1:$F$15,$B148,'[1]Halloween Texas-scramble'!$G$1:$G$15))</f>
        <v/>
      </c>
      <c r="Y148" s="27" t="str">
        <f>IFERROR(_xlfn.XLOOKUP($B148,[1]cupit!$B$2:$B$34,[1]cupit!$C$2:$C$34,""),"")</f>
        <v/>
      </c>
      <c r="Z148" s="27" t="str">
        <f>IFERROR(_xlfn.XLOOKUP($B148,[1]cupit!$F$2:$F$34,[1]cupit!$G$2:$G$34,""),"")</f>
        <v/>
      </c>
    </row>
    <row r="149" spans="1:26" x14ac:dyDescent="0.25">
      <c r="A149" s="23">
        <f>IF(D149&gt;0,_xlfn.RANK.EQ(D149,$D$6:$D$230,0),"")</f>
        <v>142</v>
      </c>
      <c r="B149" s="37" t="s">
        <v>140</v>
      </c>
      <c r="C149" s="33"/>
      <c r="D149" s="23">
        <f>SUM(E149:Z149)</f>
        <v>17</v>
      </c>
      <c r="E149" s="28"/>
      <c r="F149" s="28"/>
      <c r="G149" s="27"/>
      <c r="H149" s="27"/>
      <c r="I149" s="27">
        <v>4</v>
      </c>
      <c r="J149" s="27"/>
      <c r="K149" s="27">
        <f>IFERROR(_xlfn.XLOOKUP($B149,[1]Mestikset!$C$3:$C$32,[1]Mestikset!$D$3:$D$32,""),"")</f>
        <v>13</v>
      </c>
      <c r="L149" s="27" t="str">
        <f>IFERROR(_xlfn.XLOOKUP($B149,[1]Mestikset!$G$3:$G$32,[1]Mestikset!$H$3:$H$32,""),"")</f>
        <v/>
      </c>
      <c r="M149" s="27" t="str">
        <f>IFERROR(_xlfn.XLOOKUP($B149,[1]Mestikset!$K$3:$K$32,[1]Mestikset!$L$3:$L$32,""),"")</f>
        <v/>
      </c>
      <c r="N149" s="27" t="str">
        <f>IFERROR(_xlfn.XLOOKUP($B149,[1]Mestikset!$O$3:$O$32,[1]Mestikset!$P$3:$P$32,""),"")</f>
        <v/>
      </c>
      <c r="O149" s="27" t="str">
        <f>IFERROR(_xlfn.XLOOKUP($B149,[1]Mestikset!$S$3:$S$32,[1]Mestikset!$T$3:$T$32,""),"")</f>
        <v/>
      </c>
      <c r="P149" s="27" t="str">
        <f>IFERROR(_xlfn.XLOOKUP($B149,[1]Mestikset!$AM$3:$AM$32,[1]Mestikset!$AN$3:$AN$32,""),"")</f>
        <v/>
      </c>
      <c r="Q149" s="27" t="str">
        <f>IFERROR(_xlfn.XLOOKUP($B149,[1]Mestikset!$AA$3:$AA$32,[1]Mestikset!$AB$3:$AB$32,""),"")</f>
        <v/>
      </c>
      <c r="R149" s="27" t="str">
        <f>IFERROR(_xlfn.XLOOKUP($B149,[1]Mestikset!$W$3:$W$32,[1]Mestikset!$X$3:$X$32,""),"")</f>
        <v/>
      </c>
      <c r="S149" s="27" t="str">
        <f>IFERROR(_xlfn.XLOOKUP($B149,[1]Mestikset!$AE$3:$AE$32,[1]Mestikset!$AF$3:$AF$32,""),"")</f>
        <v/>
      </c>
      <c r="T149" s="27" t="str">
        <f>IFERROR(_xlfn.XLOOKUP($B149,[1]Mestikset!$AI$3:$AI$32,[1]Mestikset!$AJ$3:$AJ$32,""),"")</f>
        <v/>
      </c>
      <c r="U149" s="27"/>
      <c r="V149" s="27" t="str">
        <f>IFERROR(_xlfn.XLOOKUP($B149,[1]Autumn!$B$1:$B$30,[1]Autumn!$C$1:$C$30,""),"")</f>
        <v/>
      </c>
      <c r="W149" s="27" t="str">
        <f>IFERROR(_xlfn.XLOOKUP($B149,[1]October!$B$1:$B$30,[1]October!$C$1:$C$30,""),"")</f>
        <v/>
      </c>
      <c r="X149" s="28" t="str">
        <f>IF(COUNTIF('[1]Halloween Texas-scramble'!$B$1:$B$15,$B149)+COUNTIF('[1]Halloween Texas-scramble'!$D$1:$D$15,$B149)+COUNTIF('[1]Halloween Texas-scramble'!$F$1:$F$15,$B149)=0,"",SUMIF('[1]Halloween Texas-scramble'!$B$1:$B$15,$B149,'[1]Halloween Texas-scramble'!$C$1:$C$15)+SUMIF('[1]Halloween Texas-scramble'!$D$1:$D$15,$B149,'[1]Halloween Texas-scramble'!$E$1:$E$15)+SUMIF('[1]Halloween Texas-scramble'!$F$1:$F$15,$B149,'[1]Halloween Texas-scramble'!$G$1:$G$15))</f>
        <v/>
      </c>
      <c r="Y149" s="27" t="str">
        <f>IFERROR(_xlfn.XLOOKUP($B149,[1]cupit!$B$2:$B$34,[1]cupit!$C$2:$C$34,""),"")</f>
        <v/>
      </c>
      <c r="Z149" s="27" t="str">
        <f>IFERROR(_xlfn.XLOOKUP($B149,[1]cupit!$F$2:$F$34,[1]cupit!$G$2:$G$34,""),"")</f>
        <v/>
      </c>
    </row>
    <row r="150" spans="1:26" x14ac:dyDescent="0.25">
      <c r="A150" s="23">
        <f>IF(D150&gt;0,_xlfn.RANK.EQ(D150,$D$6:$D$230,0),"")</f>
        <v>145</v>
      </c>
      <c r="B150" s="30" t="s">
        <v>141</v>
      </c>
      <c r="C150" s="25"/>
      <c r="D150" s="23">
        <f>SUM(E150:Z150)</f>
        <v>16</v>
      </c>
      <c r="E150" s="27"/>
      <c r="F150" s="26"/>
      <c r="G150" s="27">
        <v>16</v>
      </c>
      <c r="H150" s="27"/>
      <c r="I150" s="27"/>
      <c r="J150" s="27"/>
      <c r="K150" s="27" t="str">
        <f>IFERROR(_xlfn.XLOOKUP($B150,[1]Mestikset!$C$3:$C$32,[1]Mestikset!$D$3:$D$32,""),"")</f>
        <v/>
      </c>
      <c r="L150" s="27" t="str">
        <f>IFERROR(_xlfn.XLOOKUP($B150,[1]Mestikset!$G$3:$G$32,[1]Mestikset!$H$3:$H$32,""),"")</f>
        <v/>
      </c>
      <c r="M150" s="27" t="str">
        <f>IFERROR(_xlfn.XLOOKUP($B150,[1]Mestikset!$K$3:$K$32,[1]Mestikset!$L$3:$L$32,""),"")</f>
        <v/>
      </c>
      <c r="N150" s="27" t="str">
        <f>IFERROR(_xlfn.XLOOKUP($B150,[1]Mestikset!$O$3:$O$32,[1]Mestikset!$P$3:$P$32,""),"")</f>
        <v/>
      </c>
      <c r="O150" s="28" t="str">
        <f>IFERROR(_xlfn.XLOOKUP($B150,[1]Mestikset!$S$3:$S$32,[1]Mestikset!$T$3:$T$32,""),"")</f>
        <v/>
      </c>
      <c r="P150" s="27" t="str">
        <f>IFERROR(_xlfn.XLOOKUP($B150,[1]Mestikset!$AM$3:$AM$32,[1]Mestikset!$AN$3:$AN$32,""),"")</f>
        <v/>
      </c>
      <c r="Q150" s="27" t="str">
        <f>IFERROR(_xlfn.XLOOKUP($B150,[1]Mestikset!$AA$3:$AA$32,[1]Mestikset!$AB$3:$AB$32,""),"")</f>
        <v/>
      </c>
      <c r="R150" s="27" t="str">
        <f>IFERROR(_xlfn.XLOOKUP($B150,[1]Mestikset!$W$3:$W$32,[1]Mestikset!$X$3:$X$32,""),"")</f>
        <v/>
      </c>
      <c r="S150" s="27" t="str">
        <f>IFERROR(_xlfn.XLOOKUP($B150,[1]Mestikset!$AE$3:$AE$32,[1]Mestikset!$AF$3:$AF$32,""),"")</f>
        <v/>
      </c>
      <c r="T150" s="27" t="str">
        <f>IFERROR(_xlfn.XLOOKUP($B150,[1]Mestikset!$AI$3:$AI$32,[1]Mestikset!$AJ$3:$AJ$32,""),"")</f>
        <v/>
      </c>
      <c r="U150" s="27"/>
      <c r="V150" s="27" t="str">
        <f>IFERROR(_xlfn.XLOOKUP($B150,[1]Autumn!$B$1:$B$30,[1]Autumn!$C$1:$C$30,""),"")</f>
        <v/>
      </c>
      <c r="W150" s="27" t="str">
        <f>IFERROR(_xlfn.XLOOKUP($B150,[1]October!$B$1:$B$30,[1]October!$C$1:$C$30,""),"")</f>
        <v/>
      </c>
      <c r="X150" s="27" t="str">
        <f>IF(COUNTIF('[1]Halloween Texas-scramble'!$B$1:$B$15,$B150)+COUNTIF('[1]Halloween Texas-scramble'!$D$1:$D$15,$B150)+COUNTIF('[1]Halloween Texas-scramble'!$F$1:$F$15,$B150)=0,"",SUMIF('[1]Halloween Texas-scramble'!$B$1:$B$15,$B150,'[1]Halloween Texas-scramble'!$C$1:$C$15)+SUMIF('[1]Halloween Texas-scramble'!$D$1:$D$15,$B150,'[1]Halloween Texas-scramble'!$E$1:$E$15)+SUMIF('[1]Halloween Texas-scramble'!$F$1:$F$15,$B150,'[1]Halloween Texas-scramble'!$G$1:$G$15))</f>
        <v/>
      </c>
      <c r="Y150" s="27" t="str">
        <f>IFERROR(_xlfn.XLOOKUP($B150,[1]cupit!$B$2:$B$34,[1]cupit!$C$2:$C$34,""),"")</f>
        <v/>
      </c>
      <c r="Z150" s="27" t="str">
        <f>IFERROR(_xlfn.XLOOKUP($B150,[1]cupit!$F$2:$F$34,[1]cupit!$G$2:$G$34,""),"")</f>
        <v/>
      </c>
    </row>
    <row r="151" spans="1:26" ht="15" customHeight="1" x14ac:dyDescent="0.25">
      <c r="A151" s="23">
        <f>IF(D151&gt;0,_xlfn.RANK.EQ(D151,$D$6:$D$230,0),"")</f>
        <v>145</v>
      </c>
      <c r="B151" s="30" t="s">
        <v>144</v>
      </c>
      <c r="C151" s="25"/>
      <c r="D151" s="23">
        <f>SUM(E151:Z151)</f>
        <v>16</v>
      </c>
      <c r="E151" s="27"/>
      <c r="F151" s="26">
        <v>12</v>
      </c>
      <c r="G151" s="27"/>
      <c r="H151" s="27"/>
      <c r="I151" s="27"/>
      <c r="J151" s="28"/>
      <c r="K151" s="27" t="str">
        <f>IFERROR(_xlfn.XLOOKUP($B151,[1]Mestikset!$C$3:$C$32,[1]Mestikset!$D$3:$D$32,""),"")</f>
        <v/>
      </c>
      <c r="L151" s="27" t="str">
        <f>IFERROR(_xlfn.XLOOKUP($B151,[1]Mestikset!$G$3:$G$32,[1]Mestikset!$H$3:$H$32,""),"")</f>
        <v/>
      </c>
      <c r="M151" s="27" t="str">
        <f>IFERROR(_xlfn.XLOOKUP($B151,[1]Mestikset!$K$3:$K$32,[1]Mestikset!$L$3:$L$32,""),"")</f>
        <v/>
      </c>
      <c r="N151" s="27" t="str">
        <f>IFERROR(_xlfn.XLOOKUP($B151,[1]Mestikset!$O$3:$O$32,[1]Mestikset!$P$3:$P$32,""),"")</f>
        <v/>
      </c>
      <c r="O151" s="27" t="str">
        <f>IFERROR(_xlfn.XLOOKUP($B151,[1]Mestikset!$S$3:$S$32,[1]Mestikset!$T$3:$T$32,""),"")</f>
        <v/>
      </c>
      <c r="P151" s="27" t="str">
        <f>IFERROR(_xlfn.XLOOKUP($B151,[1]Mestikset!$AM$3:$AM$32,[1]Mestikset!$AN$3:$AN$32,""),"")</f>
        <v/>
      </c>
      <c r="Q151" s="27" t="str">
        <f>IFERROR(_xlfn.XLOOKUP($B151,[1]Mestikset!$AA$3:$AA$32,[1]Mestikset!$AB$3:$AB$32,""),"")</f>
        <v/>
      </c>
      <c r="R151" s="27" t="str">
        <f>IFERROR(_xlfn.XLOOKUP($B151,[1]Mestikset!$W$3:$W$32,[1]Mestikset!$X$3:$X$32,""),"")</f>
        <v/>
      </c>
      <c r="S151" s="27" t="str">
        <f>IFERROR(_xlfn.XLOOKUP($B151,[1]Mestikset!$AE$3:$AE$32,[1]Mestikset!$AF$3:$AF$32,""),"")</f>
        <v/>
      </c>
      <c r="T151" s="27" t="str">
        <f>IFERROR(_xlfn.XLOOKUP($B151,[1]Mestikset!$AI$3:$AI$32,[1]Mestikset!$AJ$3:$AJ$32,""),"")</f>
        <v/>
      </c>
      <c r="U151" s="27">
        <v>3</v>
      </c>
      <c r="V151" s="27" t="str">
        <f>IFERROR(_xlfn.XLOOKUP($B151,[1]Autumn!$B$1:$B$30,[1]Autumn!$C$1:$C$30,""),"")</f>
        <v/>
      </c>
      <c r="W151" s="27" t="str">
        <f>IFERROR(_xlfn.XLOOKUP($B151,[1]October!$B$1:$B$30,[1]October!$C$1:$C$30,""),"")</f>
        <v/>
      </c>
      <c r="X151" s="27">
        <f>IF(COUNTIF('[1]Halloween Texas-scramble'!$B$1:$B$15,$B151)+COUNTIF('[1]Halloween Texas-scramble'!$D$1:$D$15,$B151)+COUNTIF('[1]Halloween Texas-scramble'!$F$1:$F$15,$B151)=0,"",SUMIF('[1]Halloween Texas-scramble'!$B$1:$B$15,$B151,'[1]Halloween Texas-scramble'!$C$1:$C$15)+SUMIF('[1]Halloween Texas-scramble'!$D$1:$D$15,$B151,'[1]Halloween Texas-scramble'!$E$1:$E$15)+SUMIF('[1]Halloween Texas-scramble'!$F$1:$F$15,$B151,'[1]Halloween Texas-scramble'!$G$1:$G$15))</f>
        <v>1</v>
      </c>
      <c r="Y151" s="27" t="str">
        <f>IFERROR(_xlfn.XLOOKUP($B151,[1]cupit!$B$2:$B$34,[1]cupit!$C$2:$C$34,""),"")</f>
        <v/>
      </c>
      <c r="Z151" s="27" t="str">
        <f>IFERROR(_xlfn.XLOOKUP($B151,[1]cupit!$F$2:$F$34,[1]cupit!$G$2:$G$34,""),"")</f>
        <v/>
      </c>
    </row>
    <row r="152" spans="1:26" x14ac:dyDescent="0.25">
      <c r="A152" s="23">
        <f>IF(D152&gt;0,_xlfn.RANK.EQ(D152,$D$6:$D$230,0),"")</f>
        <v>147</v>
      </c>
      <c r="B152" s="34" t="s">
        <v>142</v>
      </c>
      <c r="C152" s="35"/>
      <c r="D152" s="23">
        <f>SUM(E152:Z152)</f>
        <v>15</v>
      </c>
      <c r="E152" s="36"/>
      <c r="F152" s="36"/>
      <c r="G152" s="36"/>
      <c r="H152" s="36"/>
      <c r="I152" s="28"/>
      <c r="J152" s="26"/>
      <c r="K152" s="36" t="str">
        <f>IFERROR(_xlfn.XLOOKUP($B152,[1]Mestikset!$C$3:$C$32,[1]Mestikset!$D$3:$D$32,""),"")</f>
        <v/>
      </c>
      <c r="L152" s="36" t="str">
        <f>IFERROR(_xlfn.XLOOKUP($B152,[1]Mestikset!$G$3:$G$32,[1]Mestikset!$H$3:$H$32,""),"")</f>
        <v/>
      </c>
      <c r="M152" s="36" t="str">
        <f>IFERROR(_xlfn.XLOOKUP($B152,[1]Mestikset!$K$3:$K$32,[1]Mestikset!$L$3:$L$32,""),"")</f>
        <v/>
      </c>
      <c r="N152" s="36" t="str">
        <f>IFERROR(_xlfn.XLOOKUP($B152,[1]Mestikset!$O$3:$O$32,[1]Mestikset!$P$3:$P$32,""),"")</f>
        <v/>
      </c>
      <c r="O152" s="36" t="str">
        <f>IFERROR(_xlfn.XLOOKUP($B152,[1]Mestikset!$S$3:$S$32,[1]Mestikset!$T$3:$T$32,""),"")</f>
        <v/>
      </c>
      <c r="P152" s="36" t="str">
        <f>IFERROR(_xlfn.XLOOKUP($B152,[1]Mestikset!$AM$3:$AM$32,[1]Mestikset!$AN$3:$AN$32,""),"")</f>
        <v/>
      </c>
      <c r="Q152" s="36" t="str">
        <f>IFERROR(_xlfn.XLOOKUP($B152,[1]Mestikset!$AA$3:$AA$32,[1]Mestikset!$AB$3:$AB$32,""),"")</f>
        <v/>
      </c>
      <c r="R152" s="36" t="str">
        <f>IFERROR(_xlfn.XLOOKUP($B152,[1]Mestikset!$W$3:$W$32,[1]Mestikset!$X$3:$X$32,""),"")</f>
        <v/>
      </c>
      <c r="S152" s="36" t="str">
        <f>IFERROR(_xlfn.XLOOKUP($B152,[1]Mestikset!$AE$3:$AE$32,[1]Mestikset!$AF$3:$AF$32,""),"")</f>
        <v/>
      </c>
      <c r="T152" s="36" t="str">
        <f>IFERROR(_xlfn.XLOOKUP($B152,[1]Mestikset!$AI$3:$AI$32,[1]Mestikset!$AJ$3:$AJ$32,""),"")</f>
        <v/>
      </c>
      <c r="U152" s="36">
        <v>15</v>
      </c>
      <c r="V152" s="36" t="str">
        <f>IFERROR(_xlfn.XLOOKUP($B152,[1]Autumn!$B$1:$B$30,[1]Autumn!$C$1:$C$30,""),"")</f>
        <v/>
      </c>
      <c r="W152" s="36" t="str">
        <f>IFERROR(_xlfn.XLOOKUP($B152,[1]October!$B$1:$B$30,[1]October!$C$1:$C$30,""),"")</f>
        <v/>
      </c>
      <c r="X152" s="41" t="str">
        <f>IF(COUNTIF('[1]Halloween Texas-scramble'!$B$1:$B$15,$B152)+COUNTIF('[1]Halloween Texas-scramble'!$D$1:$D$15,$B152)+COUNTIF('[1]Halloween Texas-scramble'!$F$1:$F$15,$B152)=0,"",SUMIF('[1]Halloween Texas-scramble'!$B$1:$B$15,$B152,'[1]Halloween Texas-scramble'!$C$1:$C$15)+SUMIF('[1]Halloween Texas-scramble'!$D$1:$D$15,$B152,'[1]Halloween Texas-scramble'!$E$1:$E$15)+SUMIF('[1]Halloween Texas-scramble'!$F$1:$F$15,$B152,'[1]Halloween Texas-scramble'!$G$1:$G$15))</f>
        <v/>
      </c>
      <c r="Y152" s="36" t="str">
        <f>IFERROR(_xlfn.XLOOKUP($B152,[1]cupit!$B$2:$B$34,[1]cupit!$C$2:$C$34,""),"")</f>
        <v/>
      </c>
      <c r="Z152" s="36" t="str">
        <f>IFERROR(_xlfn.XLOOKUP($B152,[1]cupit!$F$2:$F$34,[1]cupit!$G$2:$G$34,""),"")</f>
        <v/>
      </c>
    </row>
    <row r="153" spans="1:26" x14ac:dyDescent="0.25">
      <c r="A153" s="23">
        <f>IF(D153&gt;0,_xlfn.RANK.EQ(D153,$D$6:$D$230,0),"")</f>
        <v>147</v>
      </c>
      <c r="B153" s="24" t="s">
        <v>145</v>
      </c>
      <c r="C153" s="25"/>
      <c r="D153" s="23">
        <f>SUM(E153:Z153)</f>
        <v>15</v>
      </c>
      <c r="E153" s="26"/>
      <c r="F153" s="27"/>
      <c r="G153" s="27"/>
      <c r="H153" s="27"/>
      <c r="I153" s="27">
        <v>15</v>
      </c>
      <c r="J153" s="27"/>
      <c r="K153" s="27" t="str">
        <f>IFERROR(_xlfn.XLOOKUP($B153,[1]Mestikset!$C$3:$C$32,[1]Mestikset!$D$3:$D$32,""),"")</f>
        <v/>
      </c>
      <c r="L153" s="27" t="str">
        <f>IFERROR(_xlfn.XLOOKUP($B153,[1]Mestikset!$G$3:$G$32,[1]Mestikset!$H$3:$H$32,""),"")</f>
        <v/>
      </c>
      <c r="M153" s="27" t="str">
        <f>IFERROR(_xlfn.XLOOKUP($B153,[1]Mestikset!$K$3:$K$32,[1]Mestikset!$L$3:$L$32,""),"")</f>
        <v/>
      </c>
      <c r="N153" s="27" t="str">
        <f>IFERROR(_xlfn.XLOOKUP($B153,[1]Mestikset!$O$3:$O$32,[1]Mestikset!$P$3:$P$32,""),"")</f>
        <v/>
      </c>
      <c r="O153" s="28" t="str">
        <f>IFERROR(_xlfn.XLOOKUP($B153,[1]Mestikset!$S$3:$S$32,[1]Mestikset!$T$3:$T$32,""),"")</f>
        <v/>
      </c>
      <c r="P153" s="27" t="str">
        <f>IFERROR(_xlfn.XLOOKUP($B153,[1]Mestikset!$AM$3:$AM$32,[1]Mestikset!$AN$3:$AN$32,""),"")</f>
        <v/>
      </c>
      <c r="Q153" s="27" t="str">
        <f>IFERROR(_xlfn.XLOOKUP($B153,[1]Mestikset!$AA$3:$AA$32,[1]Mestikset!$AB$3:$AB$32,""),"")</f>
        <v/>
      </c>
      <c r="R153" s="27" t="str">
        <f>IFERROR(_xlfn.XLOOKUP($B153,[1]Mestikset!$W$3:$W$32,[1]Mestikset!$X$3:$X$32,""),"")</f>
        <v/>
      </c>
      <c r="S153" s="27" t="str">
        <f>IFERROR(_xlfn.XLOOKUP($B153,[1]Mestikset!$AE$3:$AE$32,[1]Mestikset!$AF$3:$AF$32,""),"")</f>
        <v/>
      </c>
      <c r="T153" s="27" t="str">
        <f>IFERROR(_xlfn.XLOOKUP($B153,[1]Mestikset!$AI$3:$AI$32,[1]Mestikset!$AJ$3:$AJ$32,""),"")</f>
        <v/>
      </c>
      <c r="U153" s="27"/>
      <c r="V153" s="28" t="str">
        <f>IFERROR(_xlfn.XLOOKUP($B153,[1]Autumn!$B$1:$B$30,[1]Autumn!$C$1:$C$30,""),"")</f>
        <v/>
      </c>
      <c r="W153" s="27" t="str">
        <f>IFERROR(_xlfn.XLOOKUP($B153,[1]October!$B$1:$B$30,[1]October!$C$1:$C$30,""),"")</f>
        <v/>
      </c>
      <c r="X153" s="27" t="str">
        <f>IF(COUNTIF('[1]Halloween Texas-scramble'!$B$1:$B$15,$B153)+COUNTIF('[1]Halloween Texas-scramble'!$D$1:$D$15,$B153)+COUNTIF('[1]Halloween Texas-scramble'!$F$1:$F$15,$B153)=0,"",SUMIF('[1]Halloween Texas-scramble'!$B$1:$B$15,$B153,'[1]Halloween Texas-scramble'!$C$1:$C$15)+SUMIF('[1]Halloween Texas-scramble'!$D$1:$D$15,$B153,'[1]Halloween Texas-scramble'!$E$1:$E$15)+SUMIF('[1]Halloween Texas-scramble'!$F$1:$F$15,$B153,'[1]Halloween Texas-scramble'!$G$1:$G$15))</f>
        <v/>
      </c>
      <c r="Y153" s="27" t="str">
        <f>IFERROR(_xlfn.XLOOKUP($B153,[1]cupit!$B$2:$B$34,[1]cupit!$C$2:$C$34,""),"")</f>
        <v/>
      </c>
      <c r="Z153" s="27" t="str">
        <f>IFERROR(_xlfn.XLOOKUP($B153,[1]cupit!$F$2:$F$34,[1]cupit!$G$2:$G$34,""),"")</f>
        <v/>
      </c>
    </row>
    <row r="154" spans="1:26" x14ac:dyDescent="0.25">
      <c r="A154" s="23">
        <f>IF(D154&gt;0,_xlfn.RANK.EQ(D154,$D$6:$D$230,0),"")</f>
        <v>147</v>
      </c>
      <c r="B154" s="34" t="s">
        <v>222</v>
      </c>
      <c r="C154" s="35"/>
      <c r="D154" s="23">
        <f>SUM(E154:Z154)</f>
        <v>15</v>
      </c>
      <c r="E154" s="36"/>
      <c r="F154" s="36"/>
      <c r="G154" s="36"/>
      <c r="H154" s="36"/>
      <c r="I154" s="28"/>
      <c r="J154" s="26"/>
      <c r="K154" s="36" t="str">
        <f>IFERROR(_xlfn.XLOOKUP($B154,[1]Mestikset!$C$3:$C$32,[1]Mestikset!$D$3:$D$32,""),"")</f>
        <v/>
      </c>
      <c r="L154" s="36" t="str">
        <f>IFERROR(_xlfn.XLOOKUP($B154,[1]Mestikset!$G$3:$G$32,[1]Mestikset!$H$3:$H$32,""),"")</f>
        <v/>
      </c>
      <c r="M154" s="36" t="str">
        <f>IFERROR(_xlfn.XLOOKUP($B154,[1]Mestikset!$K$3:$K$32,[1]Mestikset!$L$3:$L$32,""),"")</f>
        <v/>
      </c>
      <c r="N154" s="36" t="str">
        <f>IFERROR(_xlfn.XLOOKUP($B154,[1]Mestikset!$O$3:$O$32,[1]Mestikset!$P$3:$P$32,""),"")</f>
        <v/>
      </c>
      <c r="O154" s="36" t="str">
        <f>IFERROR(_xlfn.XLOOKUP($B154,[1]Mestikset!$S$3:$S$32,[1]Mestikset!$T$3:$T$32,""),"")</f>
        <v/>
      </c>
      <c r="P154" s="36" t="str">
        <f>IFERROR(_xlfn.XLOOKUP($B154,[1]Mestikset!$AM$3:$AM$32,[1]Mestikset!$AN$3:$AN$32,""),"")</f>
        <v/>
      </c>
      <c r="Q154" s="36" t="str">
        <f>IFERROR(_xlfn.XLOOKUP($B154,[1]Mestikset!$AA$3:$AA$32,[1]Mestikset!$AB$3:$AB$32,""),"")</f>
        <v/>
      </c>
      <c r="R154" s="36" t="str">
        <f>IFERROR(_xlfn.XLOOKUP($B154,[1]Mestikset!$W$3:$W$32,[1]Mestikset!$X$3:$X$32,""),"")</f>
        <v/>
      </c>
      <c r="S154" s="36" t="str">
        <f>IFERROR(_xlfn.XLOOKUP($B154,[1]Mestikset!$AE$3:$AE$32,[1]Mestikset!$AF$3:$AF$32,""),"")</f>
        <v/>
      </c>
      <c r="T154" s="36" t="str">
        <f>IFERROR(_xlfn.XLOOKUP($B154,[1]Mestikset!$AI$3:$AI$32,[1]Mestikset!$AJ$3:$AJ$32,""),"")</f>
        <v/>
      </c>
      <c r="U154" s="36"/>
      <c r="V154" s="36" t="str">
        <f>IFERROR(_xlfn.XLOOKUP($B154,[1]Autumn!$B$1:$B$30,[1]Autumn!$C$1:$C$30,""),"")</f>
        <v/>
      </c>
      <c r="W154" s="36" t="str">
        <f>IFERROR(_xlfn.XLOOKUP($B154,[1]October!$B$1:$B$30,[1]October!$C$1:$C$30,""),"")</f>
        <v/>
      </c>
      <c r="X154" s="41" t="str">
        <f>IF(COUNTIF('[1]Halloween Texas-scramble'!$B$1:$B$15,$B154)+COUNTIF('[1]Halloween Texas-scramble'!$D$1:$D$15,$B154)+COUNTIF('[1]Halloween Texas-scramble'!$F$1:$F$15,$B154)=0,"",SUMIF('[1]Halloween Texas-scramble'!$B$1:$B$15,$B154,'[1]Halloween Texas-scramble'!$C$1:$C$15)+SUMIF('[1]Halloween Texas-scramble'!$D$1:$D$15,$B154,'[1]Halloween Texas-scramble'!$E$1:$E$15)+SUMIF('[1]Halloween Texas-scramble'!$F$1:$F$15,$B154,'[1]Halloween Texas-scramble'!$G$1:$G$15))</f>
        <v/>
      </c>
      <c r="Y154" s="36" t="str">
        <f>IFERROR(_xlfn.XLOOKUP($B154,[1]cupit!$B$2:$B$34,[1]cupit!$C$2:$C$34,""),"")</f>
        <v/>
      </c>
      <c r="Z154" s="36">
        <f>IFERROR(_xlfn.XLOOKUP($B154,[1]cupit!$F$2:$F$34,[1]cupit!$G$2:$G$34,""),"")</f>
        <v>15</v>
      </c>
    </row>
    <row r="155" spans="1:26" x14ac:dyDescent="0.25">
      <c r="A155" s="23">
        <f>IF(D155&gt;0,_xlfn.RANK.EQ(D155,$D$6:$D$230,0),"")</f>
        <v>147</v>
      </c>
      <c r="B155" s="34" t="s">
        <v>223</v>
      </c>
      <c r="C155" s="35"/>
      <c r="D155" s="23">
        <f>SUM(E155:Z155)</f>
        <v>15</v>
      </c>
      <c r="E155" s="36"/>
      <c r="F155" s="36"/>
      <c r="G155" s="36"/>
      <c r="H155" s="36"/>
      <c r="I155" s="28"/>
      <c r="J155" s="26"/>
      <c r="K155" s="36" t="str">
        <f>IFERROR(_xlfn.XLOOKUP($B155,[1]Mestikset!$C$3:$C$32,[1]Mestikset!$D$3:$D$32,""),"")</f>
        <v/>
      </c>
      <c r="L155" s="36" t="str">
        <f>IFERROR(_xlfn.XLOOKUP($B155,[1]Mestikset!$G$3:$G$32,[1]Mestikset!$H$3:$H$32,""),"")</f>
        <v/>
      </c>
      <c r="M155" s="36" t="str">
        <f>IFERROR(_xlfn.XLOOKUP($B155,[1]Mestikset!$K$3:$K$32,[1]Mestikset!$L$3:$L$32,""),"")</f>
        <v/>
      </c>
      <c r="N155" s="36" t="str">
        <f>IFERROR(_xlfn.XLOOKUP($B155,[1]Mestikset!$O$3:$O$32,[1]Mestikset!$P$3:$P$32,""),"")</f>
        <v/>
      </c>
      <c r="O155" s="36" t="str">
        <f>IFERROR(_xlfn.XLOOKUP($B155,[1]Mestikset!$S$3:$S$32,[1]Mestikset!$T$3:$T$32,""),"")</f>
        <v/>
      </c>
      <c r="P155" s="36" t="str">
        <f>IFERROR(_xlfn.XLOOKUP($B155,[1]Mestikset!$AM$3:$AM$32,[1]Mestikset!$AN$3:$AN$32,""),"")</f>
        <v/>
      </c>
      <c r="Q155" s="36" t="str">
        <f>IFERROR(_xlfn.XLOOKUP($B155,[1]Mestikset!$AA$3:$AA$32,[1]Mestikset!$AB$3:$AB$32,""),"")</f>
        <v/>
      </c>
      <c r="R155" s="36" t="str">
        <f>IFERROR(_xlfn.XLOOKUP($B155,[1]Mestikset!$W$3:$W$32,[1]Mestikset!$X$3:$X$32,""),"")</f>
        <v/>
      </c>
      <c r="S155" s="36" t="str">
        <f>IFERROR(_xlfn.XLOOKUP($B155,[1]Mestikset!$AE$3:$AE$32,[1]Mestikset!$AF$3:$AF$32,""),"")</f>
        <v/>
      </c>
      <c r="T155" s="36" t="str">
        <f>IFERROR(_xlfn.XLOOKUP($B155,[1]Mestikset!$AI$3:$AI$32,[1]Mestikset!$AJ$3:$AJ$32,""),"")</f>
        <v/>
      </c>
      <c r="U155" s="36"/>
      <c r="V155" s="36">
        <f>IFERROR(_xlfn.XLOOKUP($B155,[1]Autumn!$B$1:$B$30,[1]Autumn!$C$1:$C$30,""),"")</f>
        <v>15</v>
      </c>
      <c r="W155" s="36" t="str">
        <f>IFERROR(_xlfn.XLOOKUP($B155,[1]October!$B$1:$B$30,[1]October!$C$1:$C$30,""),"")</f>
        <v/>
      </c>
      <c r="X155" s="41" t="str">
        <f>IF(COUNTIF('[1]Halloween Texas-scramble'!$B$1:$B$15,$B155)+COUNTIF('[1]Halloween Texas-scramble'!$D$1:$D$15,$B155)+COUNTIF('[1]Halloween Texas-scramble'!$F$1:$F$15,$B155)=0,"",SUMIF('[1]Halloween Texas-scramble'!$B$1:$B$15,$B155,'[1]Halloween Texas-scramble'!$C$1:$C$15)+SUMIF('[1]Halloween Texas-scramble'!$D$1:$D$15,$B155,'[1]Halloween Texas-scramble'!$E$1:$E$15)+SUMIF('[1]Halloween Texas-scramble'!$F$1:$F$15,$B155,'[1]Halloween Texas-scramble'!$G$1:$G$15))</f>
        <v/>
      </c>
      <c r="Y155" s="36" t="str">
        <f>IFERROR(_xlfn.XLOOKUP($B155,[1]cupit!$B$2:$B$34,[1]cupit!$C$2:$C$34,""),"")</f>
        <v/>
      </c>
      <c r="Z155" s="36" t="str">
        <f>IFERROR(_xlfn.XLOOKUP($B155,[1]cupit!$F$2:$F$34,[1]cupit!$G$2:$G$34,""),"")</f>
        <v/>
      </c>
    </row>
    <row r="156" spans="1:26" x14ac:dyDescent="0.25">
      <c r="A156" s="23">
        <f>IF(D156&gt;0,_xlfn.RANK.EQ(D156,$D$6:$D$230,0),"")</f>
        <v>147</v>
      </c>
      <c r="B156" s="34" t="s">
        <v>148</v>
      </c>
      <c r="C156" s="35"/>
      <c r="D156" s="23">
        <f>SUM(E156:Z156)</f>
        <v>15</v>
      </c>
      <c r="E156" s="36"/>
      <c r="F156" s="36"/>
      <c r="G156" s="36"/>
      <c r="H156" s="36"/>
      <c r="I156" s="28"/>
      <c r="J156" s="26"/>
      <c r="K156" s="36">
        <f>IFERROR(_xlfn.XLOOKUP($B156,[1]Mestikset!$C$3:$C$32,[1]Mestikset!$D$3:$D$32,""),"")</f>
        <v>15</v>
      </c>
      <c r="L156" s="36" t="str">
        <f>IFERROR(_xlfn.XLOOKUP($B156,[1]Mestikset!$G$3:$G$32,[1]Mestikset!$H$3:$H$32,""),"")</f>
        <v/>
      </c>
      <c r="M156" s="36" t="str">
        <f>IFERROR(_xlfn.XLOOKUP($B156,[1]Mestikset!$K$3:$K$32,[1]Mestikset!$L$3:$L$32,""),"")</f>
        <v/>
      </c>
      <c r="N156" s="36" t="str">
        <f>IFERROR(_xlfn.XLOOKUP($B156,[1]Mestikset!$O$3:$O$32,[1]Mestikset!$P$3:$P$32,""),"")</f>
        <v/>
      </c>
      <c r="O156" s="36" t="str">
        <f>IFERROR(_xlfn.XLOOKUP($B156,[1]Mestikset!$S$3:$S$32,[1]Mestikset!$T$3:$T$32,""),"")</f>
        <v/>
      </c>
      <c r="P156" s="36" t="str">
        <f>IFERROR(_xlfn.XLOOKUP($B156,[1]Mestikset!$AM$3:$AM$32,[1]Mestikset!$AN$3:$AN$32,""),"")</f>
        <v/>
      </c>
      <c r="Q156" s="36" t="str">
        <f>IFERROR(_xlfn.XLOOKUP($B156,[1]Mestikset!$AA$3:$AA$32,[1]Mestikset!$AB$3:$AB$32,""),"")</f>
        <v/>
      </c>
      <c r="R156" s="36" t="str">
        <f>IFERROR(_xlfn.XLOOKUP($B156,[1]Mestikset!$W$3:$W$32,[1]Mestikset!$X$3:$X$32,""),"")</f>
        <v/>
      </c>
      <c r="S156" s="36" t="str">
        <f>IFERROR(_xlfn.XLOOKUP($B156,[1]Mestikset!$AE$3:$AE$32,[1]Mestikset!$AF$3:$AF$32,""),"")</f>
        <v/>
      </c>
      <c r="T156" s="36" t="str">
        <f>IFERROR(_xlfn.XLOOKUP($B156,[1]Mestikset!$AI$3:$AI$32,[1]Mestikset!$AJ$3:$AJ$32,""),"")</f>
        <v/>
      </c>
      <c r="U156" s="36"/>
      <c r="V156" s="36" t="str">
        <f>IFERROR(_xlfn.XLOOKUP($B156,[1]Autumn!$B$1:$B$30,[1]Autumn!$C$1:$C$30,""),"")</f>
        <v/>
      </c>
      <c r="W156" s="36" t="str">
        <f>IFERROR(_xlfn.XLOOKUP($B156,[1]October!$B$1:$B$30,[1]October!$C$1:$C$30,""),"")</f>
        <v/>
      </c>
      <c r="X156" s="41" t="str">
        <f>IF(COUNTIF('[1]Halloween Texas-scramble'!$B$1:$B$15,$B156)+COUNTIF('[1]Halloween Texas-scramble'!$D$1:$D$15,$B156)+COUNTIF('[1]Halloween Texas-scramble'!$F$1:$F$15,$B156)=0,"",SUMIF('[1]Halloween Texas-scramble'!$B$1:$B$15,$B156,'[1]Halloween Texas-scramble'!$C$1:$C$15)+SUMIF('[1]Halloween Texas-scramble'!$D$1:$D$15,$B156,'[1]Halloween Texas-scramble'!$E$1:$E$15)+SUMIF('[1]Halloween Texas-scramble'!$F$1:$F$15,$B156,'[1]Halloween Texas-scramble'!$G$1:$G$15))</f>
        <v/>
      </c>
      <c r="Y156" s="36" t="str">
        <f>IFERROR(_xlfn.XLOOKUP($B156,[1]cupit!$B$2:$B$34,[1]cupit!$C$2:$C$34,""),"")</f>
        <v/>
      </c>
      <c r="Z156" s="36" t="str">
        <f>IFERROR(_xlfn.XLOOKUP($B156,[1]cupit!$F$2:$F$34,[1]cupit!$G$2:$G$34,""),"")</f>
        <v/>
      </c>
    </row>
    <row r="157" spans="1:26" x14ac:dyDescent="0.25">
      <c r="A157" s="23">
        <f>IF(D157&gt;0,_xlfn.RANK.EQ(D157,$D$6:$D$230,0),"")</f>
        <v>147</v>
      </c>
      <c r="B157" s="34" t="s">
        <v>236</v>
      </c>
      <c r="C157" s="35"/>
      <c r="D157" s="23">
        <f>SUM(E157:Z157)</f>
        <v>15</v>
      </c>
      <c r="E157" s="36"/>
      <c r="F157" s="36"/>
      <c r="G157" s="36"/>
      <c r="H157" s="36"/>
      <c r="I157" s="28"/>
      <c r="J157" s="26"/>
      <c r="K157" s="36" t="str">
        <f>IFERROR(_xlfn.XLOOKUP($B157,[1]Mestikset!$C$3:$C$32,[1]Mestikset!$D$3:$D$32,""),"")</f>
        <v/>
      </c>
      <c r="L157" s="36" t="str">
        <f>IFERROR(_xlfn.XLOOKUP($B157,[1]Mestikset!$G$3:$G$32,[1]Mestikset!$H$3:$H$32,""),"")</f>
        <v/>
      </c>
      <c r="M157" s="36" t="str">
        <f>IFERROR(_xlfn.XLOOKUP($B157,[1]Mestikset!$K$3:$K$32,[1]Mestikset!$L$3:$L$32,""),"")</f>
        <v/>
      </c>
      <c r="N157" s="36" t="str">
        <f>IFERROR(_xlfn.XLOOKUP($B157,[1]Mestikset!$O$3:$O$32,[1]Mestikset!$P$3:$P$32,""),"")</f>
        <v/>
      </c>
      <c r="O157" s="36" t="str">
        <f>IFERROR(_xlfn.XLOOKUP($B157,[1]Mestikset!$S$3:$S$32,[1]Mestikset!$T$3:$T$32,""),"")</f>
        <v/>
      </c>
      <c r="P157" s="36" t="str">
        <f>IFERROR(_xlfn.XLOOKUP($B157,[1]Mestikset!$AM$3:$AM$32,[1]Mestikset!$AN$3:$AN$32,""),"")</f>
        <v/>
      </c>
      <c r="Q157" s="36" t="str">
        <f>IFERROR(_xlfn.XLOOKUP($B157,[1]Mestikset!$AA$3:$AA$32,[1]Mestikset!$AB$3:$AB$32,""),"")</f>
        <v/>
      </c>
      <c r="R157" s="36" t="str">
        <f>IFERROR(_xlfn.XLOOKUP($B157,[1]Mestikset!$W$3:$W$32,[1]Mestikset!$X$3:$X$32,""),"")</f>
        <v/>
      </c>
      <c r="S157" s="36" t="str">
        <f>IFERROR(_xlfn.XLOOKUP($B157,[1]Mestikset!$AE$3:$AE$32,[1]Mestikset!$AF$3:$AF$32,""),"")</f>
        <v/>
      </c>
      <c r="T157" s="36" t="str">
        <f>IFERROR(_xlfn.XLOOKUP($B157,[1]Mestikset!$AI$3:$AI$32,[1]Mestikset!$AJ$3:$AJ$32,""),"")</f>
        <v/>
      </c>
      <c r="U157" s="36"/>
      <c r="V157" s="36" t="str">
        <f>IFERROR(_xlfn.XLOOKUP($B157,[1]Autumn!$B$1:$B$30,[1]Autumn!$C$1:$C$30,""),"")</f>
        <v/>
      </c>
      <c r="W157" s="36" t="str">
        <f>IFERROR(_xlfn.XLOOKUP($B157,[1]October!$B$1:$B$30,[1]October!$C$1:$C$30,""),"")</f>
        <v/>
      </c>
      <c r="X157" s="41">
        <f>IF(COUNTIF('[1]Halloween Texas-scramble'!$B$1:$B$15,$B157)+COUNTIF('[1]Halloween Texas-scramble'!$D$1:$D$15,$B157)+COUNTIF('[1]Halloween Texas-scramble'!$F$1:$F$15,$B157)=0,"",SUMIF('[1]Halloween Texas-scramble'!$B$1:$B$15,$B157,'[1]Halloween Texas-scramble'!$C$1:$C$15)+SUMIF('[1]Halloween Texas-scramble'!$D$1:$D$15,$B157,'[1]Halloween Texas-scramble'!$E$1:$E$15)+SUMIF('[1]Halloween Texas-scramble'!$F$1:$F$15,$B157,'[1]Halloween Texas-scramble'!$G$1:$G$15))</f>
        <v>15</v>
      </c>
      <c r="Y157" s="36" t="str">
        <f>IFERROR(_xlfn.XLOOKUP($B157,[1]cupit!$B$2:$B$34,[1]cupit!$C$2:$C$34,""),"")</f>
        <v/>
      </c>
      <c r="Z157" s="36" t="str">
        <f>IFERROR(_xlfn.XLOOKUP($B157,[1]cupit!$F$2:$F$34,[1]cupit!$G$2:$G$34,""),"")</f>
        <v/>
      </c>
    </row>
    <row r="158" spans="1:26" x14ac:dyDescent="0.25">
      <c r="A158" s="23">
        <f>IF(D158&gt;0,_xlfn.RANK.EQ(D158,$D$6:$D$230,0),"")</f>
        <v>153</v>
      </c>
      <c r="B158" s="32" t="s">
        <v>206</v>
      </c>
      <c r="C158" s="33"/>
      <c r="D158" s="23">
        <f>SUM(E158:Z158)</f>
        <v>14</v>
      </c>
      <c r="E158" s="27"/>
      <c r="F158" s="28"/>
      <c r="G158" s="27"/>
      <c r="H158" s="27"/>
      <c r="I158" s="27">
        <v>1</v>
      </c>
      <c r="J158" s="28"/>
      <c r="K158" s="27" t="str">
        <f>IFERROR(_xlfn.XLOOKUP($B158,[1]Mestikset!$C$3:$C$32,[1]Mestikset!$D$3:$D$32,""),"")</f>
        <v/>
      </c>
      <c r="L158" s="27" t="str">
        <f>IFERROR(_xlfn.XLOOKUP($B158,[1]Mestikset!$G$3:$G$32,[1]Mestikset!$H$3:$H$32,""),"")</f>
        <v/>
      </c>
      <c r="M158" s="27" t="str">
        <f>IFERROR(_xlfn.XLOOKUP($B158,[1]Mestikset!$K$3:$K$32,[1]Mestikset!$L$3:$L$32,""),"")</f>
        <v/>
      </c>
      <c r="N158" s="27" t="str">
        <f>IFERROR(_xlfn.XLOOKUP($B158,[1]Mestikset!$O$3:$O$32,[1]Mestikset!$P$3:$P$32,""),"")</f>
        <v/>
      </c>
      <c r="O158" s="27" t="str">
        <f>IFERROR(_xlfn.XLOOKUP($B158,[1]Mestikset!$S$3:$S$32,[1]Mestikset!$T$3:$T$32,""),"")</f>
        <v/>
      </c>
      <c r="P158" s="27" t="str">
        <f>IFERROR(_xlfn.XLOOKUP($B158,[1]Mestikset!$AM$3:$AM$32,[1]Mestikset!$AN$3:$AN$32,""),"")</f>
        <v/>
      </c>
      <c r="Q158" s="27" t="str">
        <f>IFERROR(_xlfn.XLOOKUP($B158,[1]Mestikset!$AA$3:$AA$32,[1]Mestikset!$AB$3:$AB$32,""),"")</f>
        <v/>
      </c>
      <c r="R158" s="27" t="str">
        <f>IFERROR(_xlfn.XLOOKUP($B158,[1]Mestikset!$W$3:$W$32,[1]Mestikset!$X$3:$X$32,""),"")</f>
        <v/>
      </c>
      <c r="S158" s="27" t="str">
        <f>IFERROR(_xlfn.XLOOKUP($B158,[1]Mestikset!$AE$3:$AE$32,[1]Mestikset!$AF$3:$AF$32,""),"")</f>
        <v/>
      </c>
      <c r="T158" s="27" t="str">
        <f>IFERROR(_xlfn.XLOOKUP($B158,[1]Mestikset!$AI$3:$AI$32,[1]Mestikset!$AJ$3:$AJ$32,""),"")</f>
        <v/>
      </c>
      <c r="U158" s="27"/>
      <c r="V158" s="27" t="str">
        <f>IFERROR(_xlfn.XLOOKUP($B158,[1]Autumn!$B$1:$B$30,[1]Autumn!$C$1:$C$30,""),"")</f>
        <v/>
      </c>
      <c r="W158" s="27">
        <f>IFERROR(_xlfn.XLOOKUP($B158,[1]October!$B$1:$B$30,[1]October!$C$1:$C$30,""),"")</f>
        <v>13</v>
      </c>
      <c r="X158" s="27" t="str">
        <f>IF(COUNTIF('[1]Halloween Texas-scramble'!$B$1:$B$15,$B158)+COUNTIF('[1]Halloween Texas-scramble'!$D$1:$D$15,$B158)+COUNTIF('[1]Halloween Texas-scramble'!$F$1:$F$15,$B158)=0,"",SUMIF('[1]Halloween Texas-scramble'!$B$1:$B$15,$B158,'[1]Halloween Texas-scramble'!$C$1:$C$15)+SUMIF('[1]Halloween Texas-scramble'!$D$1:$D$15,$B158,'[1]Halloween Texas-scramble'!$E$1:$E$15)+SUMIF('[1]Halloween Texas-scramble'!$F$1:$F$15,$B158,'[1]Halloween Texas-scramble'!$G$1:$G$15))</f>
        <v/>
      </c>
      <c r="Y158" s="27" t="str">
        <f>IFERROR(_xlfn.XLOOKUP($B158,[1]cupit!$B$2:$B$34,[1]cupit!$C$2:$C$34,""),"")</f>
        <v/>
      </c>
      <c r="Z158" s="27" t="str">
        <f>IFERROR(_xlfn.XLOOKUP($B158,[1]cupit!$F$2:$F$34,[1]cupit!$G$2:$G$34,""),"")</f>
        <v/>
      </c>
    </row>
    <row r="159" spans="1:26" x14ac:dyDescent="0.25">
      <c r="A159" s="23">
        <f>IF(D159&gt;0,_xlfn.RANK.EQ(D159,$D$6:$D$230,0),"")</f>
        <v>153</v>
      </c>
      <c r="B159" s="30" t="s">
        <v>149</v>
      </c>
      <c r="C159" s="25"/>
      <c r="D159" s="23">
        <f>SUM(E159:Z159)</f>
        <v>14</v>
      </c>
      <c r="E159" s="27"/>
      <c r="F159" s="26">
        <v>1</v>
      </c>
      <c r="G159" s="27"/>
      <c r="H159" s="27">
        <v>13</v>
      </c>
      <c r="I159" s="27"/>
      <c r="J159" s="28"/>
      <c r="K159" s="27" t="str">
        <f>IFERROR(_xlfn.XLOOKUP($B159,[1]Mestikset!$C$3:$C$32,[1]Mestikset!$D$3:$D$32,""),"")</f>
        <v/>
      </c>
      <c r="L159" s="27" t="str">
        <f>IFERROR(_xlfn.XLOOKUP($B159,[1]Mestikset!$G$3:$G$32,[1]Mestikset!$H$3:$H$32,""),"")</f>
        <v/>
      </c>
      <c r="M159" s="27" t="str">
        <f>IFERROR(_xlfn.XLOOKUP($B159,[1]Mestikset!$K$3:$K$32,[1]Mestikset!$L$3:$L$32,""),"")</f>
        <v/>
      </c>
      <c r="N159" s="27" t="str">
        <f>IFERROR(_xlfn.XLOOKUP($B159,[1]Mestikset!$O$3:$O$32,[1]Mestikset!$P$3:$P$32,""),"")</f>
        <v/>
      </c>
      <c r="O159" s="27" t="str">
        <f>IFERROR(_xlfn.XLOOKUP($B159,[1]Mestikset!$S$3:$S$32,[1]Mestikset!$T$3:$T$32,""),"")</f>
        <v/>
      </c>
      <c r="P159" s="27" t="str">
        <f>IFERROR(_xlfn.XLOOKUP($B159,[1]Mestikset!$AM$3:$AM$32,[1]Mestikset!$AN$3:$AN$32,""),"")</f>
        <v/>
      </c>
      <c r="Q159" s="27" t="str">
        <f>IFERROR(_xlfn.XLOOKUP($B159,[1]Mestikset!$AA$3:$AA$32,[1]Mestikset!$AB$3:$AB$32,""),"")</f>
        <v/>
      </c>
      <c r="R159" s="27" t="str">
        <f>IFERROR(_xlfn.XLOOKUP($B159,[1]Mestikset!$W$3:$W$32,[1]Mestikset!$X$3:$X$32,""),"")</f>
        <v/>
      </c>
      <c r="S159" s="27" t="str">
        <f>IFERROR(_xlfn.XLOOKUP($B159,[1]Mestikset!$AE$3:$AE$32,[1]Mestikset!$AF$3:$AF$32,""),"")</f>
        <v/>
      </c>
      <c r="T159" s="27" t="str">
        <f>IFERROR(_xlfn.XLOOKUP($B159,[1]Mestikset!$AI$3:$AI$32,[1]Mestikset!$AJ$3:$AJ$32,""),"")</f>
        <v/>
      </c>
      <c r="U159" s="27"/>
      <c r="V159" s="27" t="str">
        <f>IFERROR(_xlfn.XLOOKUP($B159,[1]Autumn!$B$1:$B$30,[1]Autumn!$C$1:$C$30,""),"")</f>
        <v/>
      </c>
      <c r="W159" s="27" t="str">
        <f>IFERROR(_xlfn.XLOOKUP($B159,[1]October!$B$1:$B$30,[1]October!$C$1:$C$30,""),"")</f>
        <v/>
      </c>
      <c r="X159" s="27" t="str">
        <f>IF(COUNTIF('[1]Halloween Texas-scramble'!$B$1:$B$15,$B159)+COUNTIF('[1]Halloween Texas-scramble'!$D$1:$D$15,$B159)+COUNTIF('[1]Halloween Texas-scramble'!$F$1:$F$15,$B159)=0,"",SUMIF('[1]Halloween Texas-scramble'!$B$1:$B$15,$B159,'[1]Halloween Texas-scramble'!$C$1:$C$15)+SUMIF('[1]Halloween Texas-scramble'!$D$1:$D$15,$B159,'[1]Halloween Texas-scramble'!$E$1:$E$15)+SUMIF('[1]Halloween Texas-scramble'!$F$1:$F$15,$B159,'[1]Halloween Texas-scramble'!$G$1:$G$15))</f>
        <v/>
      </c>
      <c r="Y159" s="27" t="str">
        <f>IFERROR(_xlfn.XLOOKUP($B159,[1]cupit!$B$2:$B$34,[1]cupit!$C$2:$C$34,""),"")</f>
        <v/>
      </c>
      <c r="Z159" s="27" t="str">
        <f>IFERROR(_xlfn.XLOOKUP($B159,[1]cupit!$F$2:$F$34,[1]cupit!$G$2:$G$34,""),"")</f>
        <v/>
      </c>
    </row>
    <row r="160" spans="1:26" x14ac:dyDescent="0.25">
      <c r="A160" s="23">
        <f>IF(D160&gt;0,_xlfn.RANK.EQ(D160,$D$6:$D$230,0),"")</f>
        <v>155</v>
      </c>
      <c r="B160" s="30" t="s">
        <v>150</v>
      </c>
      <c r="C160" s="25"/>
      <c r="D160" s="23">
        <f>SUM(E160:Z160)</f>
        <v>13</v>
      </c>
      <c r="E160" s="28"/>
      <c r="F160" s="26"/>
      <c r="G160" s="28">
        <v>13</v>
      </c>
      <c r="H160" s="27"/>
      <c r="I160" s="28"/>
      <c r="J160" s="28"/>
      <c r="K160" s="28" t="str">
        <f>IFERROR(_xlfn.XLOOKUP($B160,[1]Mestikset!$C$3:$C$32,[1]Mestikset!$D$3:$D$32,""),"")</f>
        <v/>
      </c>
      <c r="L160" s="27" t="str">
        <f>IFERROR(_xlfn.XLOOKUP($B160,[1]Mestikset!$G$3:$G$32,[1]Mestikset!$H$3:$H$32,""),"")</f>
        <v/>
      </c>
      <c r="M160" s="27" t="str">
        <f>IFERROR(_xlfn.XLOOKUP($B160,[1]Mestikset!$K$3:$K$32,[1]Mestikset!$L$3:$L$32,""),"")</f>
        <v/>
      </c>
      <c r="N160" s="27" t="str">
        <f>IFERROR(_xlfn.XLOOKUP($B160,[1]Mestikset!$O$3:$O$32,[1]Mestikset!$P$3:$P$32,""),"")</f>
        <v/>
      </c>
      <c r="O160" s="27" t="str">
        <f>IFERROR(_xlfn.XLOOKUP($B160,[1]Mestikset!$S$3:$S$32,[1]Mestikset!$T$3:$T$32,""),"")</f>
        <v/>
      </c>
      <c r="P160" s="27" t="str">
        <f>IFERROR(_xlfn.XLOOKUP($B160,[1]Mestikset!$AM$3:$AM$32,[1]Mestikset!$AN$3:$AN$32,""),"")</f>
        <v/>
      </c>
      <c r="Q160" s="27" t="str">
        <f>IFERROR(_xlfn.XLOOKUP($B160,[1]Mestikset!$AA$3:$AA$32,[1]Mestikset!$AB$3:$AB$32,""),"")</f>
        <v/>
      </c>
      <c r="R160" s="27" t="str">
        <f>IFERROR(_xlfn.XLOOKUP($B160,[1]Mestikset!$W$3:$W$32,[1]Mestikset!$X$3:$X$32,""),"")</f>
        <v/>
      </c>
      <c r="S160" s="27" t="str">
        <f>IFERROR(_xlfn.XLOOKUP($B160,[1]Mestikset!$AE$3:$AE$32,[1]Mestikset!$AF$3:$AF$32,""),"")</f>
        <v/>
      </c>
      <c r="T160" s="27" t="str">
        <f>IFERROR(_xlfn.XLOOKUP($B160,[1]Mestikset!$AI$3:$AI$32,[1]Mestikset!$AJ$3:$AJ$32,""),"")</f>
        <v/>
      </c>
      <c r="U160" s="27"/>
      <c r="V160" s="27" t="str">
        <f>IFERROR(_xlfn.XLOOKUP($B160,[1]Autumn!$B$1:$B$30,[1]Autumn!$C$1:$C$30,""),"")</f>
        <v/>
      </c>
      <c r="W160" s="27" t="str">
        <f>IFERROR(_xlfn.XLOOKUP($B160,[1]October!$B$1:$B$30,[1]October!$C$1:$C$30,""),"")</f>
        <v/>
      </c>
      <c r="X160" s="27" t="str">
        <f>IF(COUNTIF('[1]Halloween Texas-scramble'!$B$1:$B$15,$B160)+COUNTIF('[1]Halloween Texas-scramble'!$D$1:$D$15,$B160)+COUNTIF('[1]Halloween Texas-scramble'!$F$1:$F$15,$B160)=0,"",SUMIF('[1]Halloween Texas-scramble'!$B$1:$B$15,$B160,'[1]Halloween Texas-scramble'!$C$1:$C$15)+SUMIF('[1]Halloween Texas-scramble'!$D$1:$D$15,$B160,'[1]Halloween Texas-scramble'!$E$1:$E$15)+SUMIF('[1]Halloween Texas-scramble'!$F$1:$F$15,$B160,'[1]Halloween Texas-scramble'!$G$1:$G$15))</f>
        <v/>
      </c>
      <c r="Y160" s="27" t="str">
        <f>IFERROR(_xlfn.XLOOKUP($B160,[1]cupit!$B$2:$B$34,[1]cupit!$C$2:$C$34,""),"")</f>
        <v/>
      </c>
      <c r="Z160" s="27" t="str">
        <f>IFERROR(_xlfn.XLOOKUP($B160,[1]cupit!$F$2:$F$34,[1]cupit!$G$2:$G$34,""),"")</f>
        <v/>
      </c>
    </row>
    <row r="161" spans="1:26" x14ac:dyDescent="0.25">
      <c r="A161" s="23">
        <f>IF(D161&gt;0,_xlfn.RANK.EQ(D161,$D$6:$D$230,0),"")</f>
        <v>155</v>
      </c>
      <c r="B161" s="34" t="s">
        <v>224</v>
      </c>
      <c r="C161" s="35"/>
      <c r="D161" s="23">
        <f>SUM(E161:Z161)</f>
        <v>13</v>
      </c>
      <c r="E161" s="36"/>
      <c r="F161" s="36"/>
      <c r="G161" s="36"/>
      <c r="H161" s="36"/>
      <c r="I161" s="28"/>
      <c r="J161" s="26"/>
      <c r="K161" s="36" t="str">
        <f>IFERROR(_xlfn.XLOOKUP($B161,[1]Mestikset!$C$3:$C$32,[1]Mestikset!$D$3:$D$32,""),"")</f>
        <v/>
      </c>
      <c r="L161" s="36" t="str">
        <f>IFERROR(_xlfn.XLOOKUP($B161,[1]Mestikset!$G$3:$G$32,[1]Mestikset!$H$3:$H$32,""),"")</f>
        <v/>
      </c>
      <c r="M161" s="36" t="str">
        <f>IFERROR(_xlfn.XLOOKUP($B161,[1]Mestikset!$K$3:$K$32,[1]Mestikset!$L$3:$L$32,""),"")</f>
        <v/>
      </c>
      <c r="N161" s="36" t="str">
        <f>IFERROR(_xlfn.XLOOKUP($B161,[1]Mestikset!$O$3:$O$32,[1]Mestikset!$P$3:$P$32,""),"")</f>
        <v/>
      </c>
      <c r="O161" s="36" t="str">
        <f>IFERROR(_xlfn.XLOOKUP($B161,[1]Mestikset!$S$3:$S$32,[1]Mestikset!$T$3:$T$32,""),"")</f>
        <v/>
      </c>
      <c r="P161" s="36" t="str">
        <f>IFERROR(_xlfn.XLOOKUP($B161,[1]Mestikset!$AM$3:$AM$32,[1]Mestikset!$AN$3:$AN$32,""),"")</f>
        <v/>
      </c>
      <c r="Q161" s="36" t="str">
        <f>IFERROR(_xlfn.XLOOKUP($B161,[1]Mestikset!$AA$3:$AA$32,[1]Mestikset!$AB$3:$AB$32,""),"")</f>
        <v/>
      </c>
      <c r="R161" s="36" t="str">
        <f>IFERROR(_xlfn.XLOOKUP($B161,[1]Mestikset!$W$3:$W$32,[1]Mestikset!$X$3:$X$32,""),"")</f>
        <v/>
      </c>
      <c r="S161" s="36" t="str">
        <f>IFERROR(_xlfn.XLOOKUP($B161,[1]Mestikset!$AE$3:$AE$32,[1]Mestikset!$AF$3:$AF$32,""),"")</f>
        <v/>
      </c>
      <c r="T161" s="36" t="str">
        <f>IFERROR(_xlfn.XLOOKUP($B161,[1]Mestikset!$AI$3:$AI$32,[1]Mestikset!$AJ$3:$AJ$32,""),"")</f>
        <v/>
      </c>
      <c r="U161" s="36"/>
      <c r="V161" s="36">
        <f>IFERROR(_xlfn.XLOOKUP($B161,[1]Autumn!$B$1:$B$30,[1]Autumn!$C$1:$C$30,""),"")</f>
        <v>13</v>
      </c>
      <c r="W161" s="36" t="str">
        <f>IFERROR(_xlfn.XLOOKUP($B161,[1]October!$B$1:$B$30,[1]October!$C$1:$C$30,""),"")</f>
        <v/>
      </c>
      <c r="X161" s="41" t="str">
        <f>IF(COUNTIF('[1]Halloween Texas-scramble'!$B$1:$B$15,$B161)+COUNTIF('[1]Halloween Texas-scramble'!$D$1:$D$15,$B161)+COUNTIF('[1]Halloween Texas-scramble'!$F$1:$F$15,$B161)=0,"",SUMIF('[1]Halloween Texas-scramble'!$B$1:$B$15,$B161,'[1]Halloween Texas-scramble'!$C$1:$C$15)+SUMIF('[1]Halloween Texas-scramble'!$D$1:$D$15,$B161,'[1]Halloween Texas-scramble'!$E$1:$E$15)+SUMIF('[1]Halloween Texas-scramble'!$F$1:$F$15,$B161,'[1]Halloween Texas-scramble'!$G$1:$G$15))</f>
        <v/>
      </c>
      <c r="Y161" s="36" t="str">
        <f>IFERROR(_xlfn.XLOOKUP($B161,[1]cupit!$B$2:$B$34,[1]cupit!$C$2:$C$34,""),"")</f>
        <v/>
      </c>
      <c r="Z161" s="36" t="str">
        <f>IFERROR(_xlfn.XLOOKUP($B161,[1]cupit!$F$2:$F$34,[1]cupit!$G$2:$G$34,""),"")</f>
        <v/>
      </c>
    </row>
    <row r="162" spans="1:26" x14ac:dyDescent="0.25">
      <c r="A162" s="23">
        <f>IF(D162&gt;0,_xlfn.RANK.EQ(D162,$D$6:$D$230,0),"")</f>
        <v>155</v>
      </c>
      <c r="B162" s="30" t="s">
        <v>151</v>
      </c>
      <c r="C162" s="25"/>
      <c r="D162" s="23">
        <f>SUM(E162:Z162)</f>
        <v>13</v>
      </c>
      <c r="E162" s="27">
        <v>13</v>
      </c>
      <c r="F162" s="26"/>
      <c r="G162" s="27"/>
      <c r="H162" s="27"/>
      <c r="I162" s="27"/>
      <c r="J162" s="27"/>
      <c r="K162" s="27" t="str">
        <f>IFERROR(_xlfn.XLOOKUP($B162,[1]Mestikset!$C$3:$C$32,[1]Mestikset!$D$3:$D$32,""),"")</f>
        <v/>
      </c>
      <c r="L162" s="27" t="str">
        <f>IFERROR(_xlfn.XLOOKUP($B162,[1]Mestikset!$G$3:$G$32,[1]Mestikset!$H$3:$H$32,""),"")</f>
        <v/>
      </c>
      <c r="M162" s="27" t="str">
        <f>IFERROR(_xlfn.XLOOKUP($B162,[1]Mestikset!$K$3:$K$32,[1]Mestikset!$L$3:$L$32,""),"")</f>
        <v/>
      </c>
      <c r="N162" s="27" t="str">
        <f>IFERROR(_xlfn.XLOOKUP($B162,[1]Mestikset!$O$3:$O$32,[1]Mestikset!$P$3:$P$32,""),"")</f>
        <v/>
      </c>
      <c r="O162" s="27" t="str">
        <f>IFERROR(_xlfn.XLOOKUP($B162,[1]Mestikset!$S$3:$S$32,[1]Mestikset!$T$3:$T$32,""),"")</f>
        <v/>
      </c>
      <c r="P162" s="27" t="str">
        <f>IFERROR(_xlfn.XLOOKUP($B162,[1]Mestikset!$AM$3:$AM$32,[1]Mestikset!$AN$3:$AN$32,""),"")</f>
        <v/>
      </c>
      <c r="Q162" s="27" t="str">
        <f>IFERROR(_xlfn.XLOOKUP($B162,[1]Mestikset!$AA$3:$AA$32,[1]Mestikset!$AB$3:$AB$32,""),"")</f>
        <v/>
      </c>
      <c r="R162" s="27" t="str">
        <f>IFERROR(_xlfn.XLOOKUP($B162,[1]Mestikset!$W$3:$W$32,[1]Mestikset!$X$3:$X$32,""),"")</f>
        <v/>
      </c>
      <c r="S162" s="27" t="str">
        <f>IFERROR(_xlfn.XLOOKUP($B162,[1]Mestikset!$AE$3:$AE$32,[1]Mestikset!$AF$3:$AF$32,""),"")</f>
        <v/>
      </c>
      <c r="T162" s="27" t="str">
        <f>IFERROR(_xlfn.XLOOKUP($B162,[1]Mestikset!$AI$3:$AI$32,[1]Mestikset!$AJ$3:$AJ$32,""),"")</f>
        <v/>
      </c>
      <c r="U162" s="27"/>
      <c r="V162" s="27" t="str">
        <f>IFERROR(_xlfn.XLOOKUP($B162,[1]Autumn!$B$1:$B$30,[1]Autumn!$C$1:$C$30,""),"")</f>
        <v/>
      </c>
      <c r="W162" s="27" t="str">
        <f>IFERROR(_xlfn.XLOOKUP($B162,[1]October!$B$1:$B$30,[1]October!$C$1:$C$30,""),"")</f>
        <v/>
      </c>
      <c r="X162" s="27" t="str">
        <f>IF(COUNTIF('[1]Halloween Texas-scramble'!$B$1:$B$15,$B162)+COUNTIF('[1]Halloween Texas-scramble'!$D$1:$D$15,$B162)+COUNTIF('[1]Halloween Texas-scramble'!$F$1:$F$15,$B162)=0,"",SUMIF('[1]Halloween Texas-scramble'!$B$1:$B$15,$B162,'[1]Halloween Texas-scramble'!$C$1:$C$15)+SUMIF('[1]Halloween Texas-scramble'!$D$1:$D$15,$B162,'[1]Halloween Texas-scramble'!$E$1:$E$15)+SUMIF('[1]Halloween Texas-scramble'!$F$1:$F$15,$B162,'[1]Halloween Texas-scramble'!$G$1:$G$15))</f>
        <v/>
      </c>
      <c r="Y162" s="27" t="str">
        <f>IFERROR(_xlfn.XLOOKUP($B162,[1]cupit!$B$2:$B$34,[1]cupit!$C$2:$C$34,""),"")</f>
        <v/>
      </c>
      <c r="Z162" s="27" t="str">
        <f>IFERROR(_xlfn.XLOOKUP($B162,[1]cupit!$F$2:$F$34,[1]cupit!$G$2:$G$34,""),"")</f>
        <v/>
      </c>
    </row>
    <row r="163" spans="1:26" x14ac:dyDescent="0.25">
      <c r="A163" s="23">
        <f>IF(D163&gt;0,_xlfn.RANK.EQ(D163,$D$6:$D$230,0),"")</f>
        <v>158</v>
      </c>
      <c r="B163" s="34" t="s">
        <v>155</v>
      </c>
      <c r="C163" s="35"/>
      <c r="D163" s="23">
        <f>SUM(E163:Z163)</f>
        <v>12</v>
      </c>
      <c r="E163" s="36"/>
      <c r="F163" s="36"/>
      <c r="G163" s="36"/>
      <c r="H163" s="36"/>
      <c r="I163" s="28"/>
      <c r="J163" s="26"/>
      <c r="K163" s="36">
        <f>IFERROR(_xlfn.XLOOKUP($B163,[1]Mestikset!$C$3:$C$32,[1]Mestikset!$D$3:$D$32,""),"")</f>
        <v>12</v>
      </c>
      <c r="L163" s="36" t="str">
        <f>IFERROR(_xlfn.XLOOKUP($B163,[1]Mestikset!$G$3:$G$32,[1]Mestikset!$H$3:$H$32,""),"")</f>
        <v/>
      </c>
      <c r="M163" s="36" t="str">
        <f>IFERROR(_xlfn.XLOOKUP($B163,[1]Mestikset!$K$3:$K$32,[1]Mestikset!$L$3:$L$32,""),"")</f>
        <v/>
      </c>
      <c r="N163" s="36" t="str">
        <f>IFERROR(_xlfn.XLOOKUP($B163,[1]Mestikset!$O$3:$O$32,[1]Mestikset!$P$3:$P$32,""),"")</f>
        <v/>
      </c>
      <c r="O163" s="36" t="str">
        <f>IFERROR(_xlfn.XLOOKUP($B163,[1]Mestikset!$S$3:$S$32,[1]Mestikset!$T$3:$T$32,""),"")</f>
        <v/>
      </c>
      <c r="P163" s="36" t="str">
        <f>IFERROR(_xlfn.XLOOKUP($B163,[1]Mestikset!$AM$3:$AM$32,[1]Mestikset!$AN$3:$AN$32,""),"")</f>
        <v/>
      </c>
      <c r="Q163" s="36" t="str">
        <f>IFERROR(_xlfn.XLOOKUP($B163,[1]Mestikset!$AA$3:$AA$32,[1]Mestikset!$AB$3:$AB$32,""),"")</f>
        <v/>
      </c>
      <c r="R163" s="36" t="str">
        <f>IFERROR(_xlfn.XLOOKUP($B163,[1]Mestikset!$W$3:$W$32,[1]Mestikset!$X$3:$X$32,""),"")</f>
        <v/>
      </c>
      <c r="S163" s="36" t="str">
        <f>IFERROR(_xlfn.XLOOKUP($B163,[1]Mestikset!$AE$3:$AE$32,[1]Mestikset!$AF$3:$AF$32,""),"")</f>
        <v/>
      </c>
      <c r="T163" s="36" t="str">
        <f>IFERROR(_xlfn.XLOOKUP($B163,[1]Mestikset!$AI$3:$AI$32,[1]Mestikset!$AJ$3:$AJ$32,""),"")</f>
        <v/>
      </c>
      <c r="U163" s="36"/>
      <c r="V163" s="36" t="str">
        <f>IFERROR(_xlfn.XLOOKUP($B163,[1]Autumn!$B$1:$B$30,[1]Autumn!$C$1:$C$30,""),"")</f>
        <v/>
      </c>
      <c r="W163" s="36" t="str">
        <f>IFERROR(_xlfn.XLOOKUP($B163,[1]October!$B$1:$B$30,[1]October!$C$1:$C$30,""),"")</f>
        <v/>
      </c>
      <c r="X163" s="41" t="str">
        <f>IF(COUNTIF('[1]Halloween Texas-scramble'!$B$1:$B$15,$B163)+COUNTIF('[1]Halloween Texas-scramble'!$D$1:$D$15,$B163)+COUNTIF('[1]Halloween Texas-scramble'!$F$1:$F$15,$B163)=0,"",SUMIF('[1]Halloween Texas-scramble'!$B$1:$B$15,$B163,'[1]Halloween Texas-scramble'!$C$1:$C$15)+SUMIF('[1]Halloween Texas-scramble'!$D$1:$D$15,$B163,'[1]Halloween Texas-scramble'!$E$1:$E$15)+SUMIF('[1]Halloween Texas-scramble'!$F$1:$F$15,$B163,'[1]Halloween Texas-scramble'!$G$1:$G$15))</f>
        <v/>
      </c>
      <c r="Y163" s="36" t="str">
        <f>IFERROR(_xlfn.XLOOKUP($B163,[1]cupit!$B$2:$B$34,[1]cupit!$C$2:$C$34,""),"")</f>
        <v/>
      </c>
      <c r="Z163" s="36" t="str">
        <f>IFERROR(_xlfn.XLOOKUP($B163,[1]cupit!$F$2:$F$34,[1]cupit!$G$2:$G$34,""),"")</f>
        <v/>
      </c>
    </row>
    <row r="164" spans="1:26" x14ac:dyDescent="0.25">
      <c r="A164" s="23">
        <f>IF(D164&gt;0,_xlfn.RANK.EQ(D164,$D$6:$D$230,0),"")</f>
        <v>158</v>
      </c>
      <c r="B164" s="30" t="s">
        <v>156</v>
      </c>
      <c r="C164" s="25"/>
      <c r="D164" s="23">
        <f>SUM(E164:Z164)</f>
        <v>12</v>
      </c>
      <c r="E164" s="27">
        <v>12</v>
      </c>
      <c r="F164" s="26"/>
      <c r="G164" s="27"/>
      <c r="H164" s="27"/>
      <c r="I164" s="27"/>
      <c r="J164" s="28"/>
      <c r="K164" s="27" t="str">
        <f>IFERROR(_xlfn.XLOOKUP($B164,[1]Mestikset!$C$3:$C$32,[1]Mestikset!$D$3:$D$32,""),"")</f>
        <v/>
      </c>
      <c r="L164" s="27" t="str">
        <f>IFERROR(_xlfn.XLOOKUP($B164,[1]Mestikset!$G$3:$G$32,[1]Mestikset!$H$3:$H$32,""),"")</f>
        <v/>
      </c>
      <c r="M164" s="27" t="str">
        <f>IFERROR(_xlfn.XLOOKUP($B164,[1]Mestikset!$K$3:$K$32,[1]Mestikset!$L$3:$L$32,""),"")</f>
        <v/>
      </c>
      <c r="N164" s="27" t="str">
        <f>IFERROR(_xlfn.XLOOKUP($B164,[1]Mestikset!$O$3:$O$32,[1]Mestikset!$P$3:$P$32,""),"")</f>
        <v/>
      </c>
      <c r="O164" s="27" t="str">
        <f>IFERROR(_xlfn.XLOOKUP($B164,[1]Mestikset!$S$3:$S$32,[1]Mestikset!$T$3:$T$32,""),"")</f>
        <v/>
      </c>
      <c r="P164" s="27" t="str">
        <f>IFERROR(_xlfn.XLOOKUP($B164,[1]Mestikset!$AM$3:$AM$32,[1]Mestikset!$AN$3:$AN$32,""),"")</f>
        <v/>
      </c>
      <c r="Q164" s="27" t="str">
        <f>IFERROR(_xlfn.XLOOKUP($B164,[1]Mestikset!$AA$3:$AA$32,[1]Mestikset!$AB$3:$AB$32,""),"")</f>
        <v/>
      </c>
      <c r="R164" s="27" t="str">
        <f>IFERROR(_xlfn.XLOOKUP($B164,[1]Mestikset!$W$3:$W$32,[1]Mestikset!$X$3:$X$32,""),"")</f>
        <v/>
      </c>
      <c r="S164" s="27" t="str">
        <f>IFERROR(_xlfn.XLOOKUP($B164,[1]Mestikset!$AE$3:$AE$32,[1]Mestikset!$AF$3:$AF$32,""),"")</f>
        <v/>
      </c>
      <c r="T164" s="27" t="str">
        <f>IFERROR(_xlfn.XLOOKUP($B164,[1]Mestikset!$AI$3:$AI$32,[1]Mestikset!$AJ$3:$AJ$32,""),"")</f>
        <v/>
      </c>
      <c r="U164" s="27"/>
      <c r="V164" s="28" t="str">
        <f>IFERROR(_xlfn.XLOOKUP($B164,[1]Autumn!$B$1:$B$30,[1]Autumn!$C$1:$C$30,""),"")</f>
        <v/>
      </c>
      <c r="W164" s="27" t="str">
        <f>IFERROR(_xlfn.XLOOKUP($B164,[1]October!$B$1:$B$30,[1]October!$C$1:$C$30,""),"")</f>
        <v/>
      </c>
      <c r="X164" s="41" t="str">
        <f>IF(COUNTIF('[1]Halloween Texas-scramble'!$B$1:$B$15,$B164)+COUNTIF('[1]Halloween Texas-scramble'!$D$1:$D$15,$B164)+COUNTIF('[1]Halloween Texas-scramble'!$F$1:$F$15,$B164)=0,"",SUMIF('[1]Halloween Texas-scramble'!$B$1:$B$15,$B164,'[1]Halloween Texas-scramble'!$C$1:$C$15)+SUMIF('[1]Halloween Texas-scramble'!$D$1:$D$15,$B164,'[1]Halloween Texas-scramble'!$E$1:$E$15)+SUMIF('[1]Halloween Texas-scramble'!$F$1:$F$15,$B164,'[1]Halloween Texas-scramble'!$G$1:$G$15))</f>
        <v/>
      </c>
      <c r="Y164" s="27" t="str">
        <f>IFERROR(_xlfn.XLOOKUP($B164,[1]cupit!$B$2:$B$34,[1]cupit!$C$2:$C$34,""),"")</f>
        <v/>
      </c>
      <c r="Z164" s="27" t="str">
        <f>IFERROR(_xlfn.XLOOKUP($B164,[1]cupit!$F$2:$F$34,[1]cupit!$G$2:$G$34,""),"")</f>
        <v/>
      </c>
    </row>
    <row r="165" spans="1:26" x14ac:dyDescent="0.25">
      <c r="A165" s="23">
        <f>IF(D165&gt;0,_xlfn.RANK.EQ(D165,$D$6:$D$230,0),"")</f>
        <v>158</v>
      </c>
      <c r="B165" s="30" t="s">
        <v>158</v>
      </c>
      <c r="C165" s="25"/>
      <c r="D165" s="23">
        <f>SUM(E165:Z165)</f>
        <v>12</v>
      </c>
      <c r="E165" s="36"/>
      <c r="F165" s="26"/>
      <c r="G165" s="36"/>
      <c r="H165" s="36">
        <v>12</v>
      </c>
      <c r="I165" s="28"/>
      <c r="J165" s="26"/>
      <c r="K165" s="39" t="str">
        <f>IFERROR(_xlfn.XLOOKUP($B165,[1]Mestikset!$C$3:$C$32,[1]Mestikset!$D$3:$D$32,""),"")</f>
        <v/>
      </c>
      <c r="L165" s="36" t="str">
        <f>IFERROR(_xlfn.XLOOKUP($B165,[1]Mestikset!$G$3:$G$32,[1]Mestikset!$H$3:$H$32,""),"")</f>
        <v/>
      </c>
      <c r="M165" s="36" t="str">
        <f>IFERROR(_xlfn.XLOOKUP($B165,[1]Mestikset!$K$3:$K$32,[1]Mestikset!$L$3:$L$32,""),"")</f>
        <v/>
      </c>
      <c r="N165" s="36" t="str">
        <f>IFERROR(_xlfn.XLOOKUP($B165,[1]Mestikset!$O$3:$O$32,[1]Mestikset!$P$3:$P$32,""),"")</f>
        <v/>
      </c>
      <c r="O165" s="36" t="str">
        <f>IFERROR(_xlfn.XLOOKUP($B165,[1]Mestikset!$S$3:$S$32,[1]Mestikset!$T$3:$T$32,""),"")</f>
        <v/>
      </c>
      <c r="P165" s="36" t="str">
        <f>IFERROR(_xlfn.XLOOKUP($B165,[1]Mestikset!$AM$3:$AM$32,[1]Mestikset!$AN$3:$AN$32,""),"")</f>
        <v/>
      </c>
      <c r="Q165" s="36" t="str">
        <f>IFERROR(_xlfn.XLOOKUP($B165,[1]Mestikset!$AA$3:$AA$32,[1]Mestikset!$AB$3:$AB$32,""),"")</f>
        <v/>
      </c>
      <c r="R165" s="36" t="str">
        <f>IFERROR(_xlfn.XLOOKUP($B165,[1]Mestikset!$W$3:$W$32,[1]Mestikset!$X$3:$X$32,""),"")</f>
        <v/>
      </c>
      <c r="S165" s="36" t="str">
        <f>IFERROR(_xlfn.XLOOKUP($B165,[1]Mestikset!$AE$3:$AE$32,[1]Mestikset!$AF$3:$AF$32,""),"")</f>
        <v/>
      </c>
      <c r="T165" s="36" t="str">
        <f>IFERROR(_xlfn.XLOOKUP($B165,[1]Mestikset!$AI$3:$AI$32,[1]Mestikset!$AJ$3:$AJ$32,""),"")</f>
        <v/>
      </c>
      <c r="U165" s="36"/>
      <c r="V165" s="36" t="str">
        <f>IFERROR(_xlfn.XLOOKUP($B165,[1]Autumn!$B$1:$B$30,[1]Autumn!$C$1:$C$30,""),"")</f>
        <v/>
      </c>
      <c r="W165" s="36" t="str">
        <f>IFERROR(_xlfn.XLOOKUP($B165,[1]October!$B$1:$B$30,[1]October!$C$1:$C$30,""),"")</f>
        <v/>
      </c>
      <c r="X165" s="41" t="str">
        <f>IF(COUNTIF('[1]Halloween Texas-scramble'!$B$1:$B$15,$B165)+COUNTIF('[1]Halloween Texas-scramble'!$D$1:$D$15,$B165)+COUNTIF('[1]Halloween Texas-scramble'!$F$1:$F$15,$B165)=0,"",SUMIF('[1]Halloween Texas-scramble'!$B$1:$B$15,$B165,'[1]Halloween Texas-scramble'!$C$1:$C$15)+SUMIF('[1]Halloween Texas-scramble'!$D$1:$D$15,$B165,'[1]Halloween Texas-scramble'!$E$1:$E$15)+SUMIF('[1]Halloween Texas-scramble'!$F$1:$F$15,$B165,'[1]Halloween Texas-scramble'!$G$1:$G$15))</f>
        <v/>
      </c>
      <c r="Y165" s="36" t="str">
        <f>IFERROR(_xlfn.XLOOKUP($B165,[1]cupit!$B$2:$B$34,[1]cupit!$C$2:$C$34,""),"")</f>
        <v/>
      </c>
      <c r="Z165" s="36" t="str">
        <f>IFERROR(_xlfn.XLOOKUP($B165,[1]cupit!$F$2:$F$34,[1]cupit!$G$2:$G$34,""),"")</f>
        <v/>
      </c>
    </row>
    <row r="166" spans="1:26" x14ac:dyDescent="0.25">
      <c r="A166" s="23">
        <f>IF(D166&gt;0,_xlfn.RANK.EQ(D166,$D$6:$D$230,0),"")</f>
        <v>158</v>
      </c>
      <c r="B166" s="34" t="s">
        <v>152</v>
      </c>
      <c r="C166" s="35"/>
      <c r="D166" s="23">
        <f>SUM(E166:Z166)</f>
        <v>12</v>
      </c>
      <c r="E166" s="36"/>
      <c r="F166" s="36"/>
      <c r="G166" s="36"/>
      <c r="H166" s="36"/>
      <c r="I166" s="28"/>
      <c r="J166" s="26"/>
      <c r="K166" s="36" t="str">
        <f>IFERROR(_xlfn.XLOOKUP($B166,[1]Mestikset!$C$3:$C$32,[1]Mestikset!$D$3:$D$32,""),"")</f>
        <v/>
      </c>
      <c r="L166" s="36" t="str">
        <f>IFERROR(_xlfn.XLOOKUP($B166,[1]Mestikset!$G$3:$G$32,[1]Mestikset!$H$3:$H$32,""),"")</f>
        <v/>
      </c>
      <c r="M166" s="36" t="str">
        <f>IFERROR(_xlfn.XLOOKUP($B166,[1]Mestikset!$K$3:$K$32,[1]Mestikset!$L$3:$L$32,""),"")</f>
        <v/>
      </c>
      <c r="N166" s="36" t="str">
        <f>IFERROR(_xlfn.XLOOKUP($B166,[1]Mestikset!$O$3:$O$32,[1]Mestikset!$P$3:$P$32,""),"")</f>
        <v/>
      </c>
      <c r="O166" s="36" t="str">
        <f>IFERROR(_xlfn.XLOOKUP($B166,[1]Mestikset!$S$3:$S$32,[1]Mestikset!$T$3:$T$32,""),"")</f>
        <v/>
      </c>
      <c r="P166" s="36" t="str">
        <f>IFERROR(_xlfn.XLOOKUP($B166,[1]Mestikset!$AM$3:$AM$32,[1]Mestikset!$AN$3:$AN$32,""),"")</f>
        <v/>
      </c>
      <c r="Q166" s="36" t="str">
        <f>IFERROR(_xlfn.XLOOKUP($B166,[1]Mestikset!$AA$3:$AA$32,[1]Mestikset!$AB$3:$AB$32,""),"")</f>
        <v/>
      </c>
      <c r="R166" s="36" t="str">
        <f>IFERROR(_xlfn.XLOOKUP($B166,[1]Mestikset!$W$3:$W$32,[1]Mestikset!$X$3:$X$32,""),"")</f>
        <v/>
      </c>
      <c r="S166" s="36" t="str">
        <f>IFERROR(_xlfn.XLOOKUP($B166,[1]Mestikset!$AE$3:$AE$32,[1]Mestikset!$AF$3:$AF$32,""),"")</f>
        <v/>
      </c>
      <c r="T166" s="36" t="str">
        <f>IFERROR(_xlfn.XLOOKUP($B166,[1]Mestikset!$AI$3:$AI$32,[1]Mestikset!$AJ$3:$AJ$32,""),"")</f>
        <v/>
      </c>
      <c r="U166" s="36">
        <v>12</v>
      </c>
      <c r="V166" s="36" t="str">
        <f>IFERROR(_xlfn.XLOOKUP($B166,[1]Autumn!$B$1:$B$30,[1]Autumn!$C$1:$C$30,""),"")</f>
        <v/>
      </c>
      <c r="W166" s="36" t="str">
        <f>IFERROR(_xlfn.XLOOKUP($B166,[1]October!$B$1:$B$30,[1]October!$C$1:$C$30,""),"")</f>
        <v/>
      </c>
      <c r="X166" s="41" t="str">
        <f>IF(COUNTIF('[1]Halloween Texas-scramble'!$B$1:$B$15,$B166)+COUNTIF('[1]Halloween Texas-scramble'!$D$1:$D$15,$B166)+COUNTIF('[1]Halloween Texas-scramble'!$F$1:$F$15,$B166)=0,"",SUMIF('[1]Halloween Texas-scramble'!$B$1:$B$15,$B166,'[1]Halloween Texas-scramble'!$C$1:$C$15)+SUMIF('[1]Halloween Texas-scramble'!$D$1:$D$15,$B166,'[1]Halloween Texas-scramble'!$E$1:$E$15)+SUMIF('[1]Halloween Texas-scramble'!$F$1:$F$15,$B166,'[1]Halloween Texas-scramble'!$G$1:$G$15))</f>
        <v/>
      </c>
      <c r="Y166" s="36" t="str">
        <f>IFERROR(_xlfn.XLOOKUP($B166,[1]cupit!$B$2:$B$34,[1]cupit!$C$2:$C$34,""),"")</f>
        <v/>
      </c>
      <c r="Z166" s="36" t="str">
        <f>IFERROR(_xlfn.XLOOKUP($B166,[1]cupit!$F$2:$F$34,[1]cupit!$G$2:$G$34,""),"")</f>
        <v/>
      </c>
    </row>
    <row r="167" spans="1:26" x14ac:dyDescent="0.25">
      <c r="A167" s="23">
        <f>IF(D167&gt;0,_xlfn.RANK.EQ(D167,$D$6:$D$230,0),"")</f>
        <v>158</v>
      </c>
      <c r="B167" s="34" t="s">
        <v>153</v>
      </c>
      <c r="C167" s="35"/>
      <c r="D167" s="23">
        <f>SUM(E167:Z167)</f>
        <v>12</v>
      </c>
      <c r="E167" s="36"/>
      <c r="F167" s="36"/>
      <c r="G167" s="36"/>
      <c r="H167" s="36"/>
      <c r="I167" s="28"/>
      <c r="J167" s="26"/>
      <c r="K167" s="36" t="str">
        <f>IFERROR(_xlfn.XLOOKUP($B167,[1]Mestikset!$C$3:$C$32,[1]Mestikset!$D$3:$D$32,""),"")</f>
        <v/>
      </c>
      <c r="L167" s="36" t="str">
        <f>IFERROR(_xlfn.XLOOKUP($B167,[1]Mestikset!$G$3:$G$32,[1]Mestikset!$H$3:$H$32,""),"")</f>
        <v/>
      </c>
      <c r="M167" s="36" t="str">
        <f>IFERROR(_xlfn.XLOOKUP($B167,[1]Mestikset!$K$3:$K$32,[1]Mestikset!$L$3:$L$32,""),"")</f>
        <v/>
      </c>
      <c r="N167" s="36" t="str">
        <f>IFERROR(_xlfn.XLOOKUP($B167,[1]Mestikset!$O$3:$O$32,[1]Mestikset!$P$3:$P$32,""),"")</f>
        <v/>
      </c>
      <c r="O167" s="36" t="str">
        <f>IFERROR(_xlfn.XLOOKUP($B167,[1]Mestikset!$S$3:$S$32,[1]Mestikset!$T$3:$T$32,""),"")</f>
        <v/>
      </c>
      <c r="P167" s="36" t="str">
        <f>IFERROR(_xlfn.XLOOKUP($B167,[1]Mestikset!$AM$3:$AM$32,[1]Mestikset!$AN$3:$AN$32,""),"")</f>
        <v/>
      </c>
      <c r="Q167" s="36" t="str">
        <f>IFERROR(_xlfn.XLOOKUP($B167,[1]Mestikset!$AA$3:$AA$32,[1]Mestikset!$AB$3:$AB$32,""),"")</f>
        <v/>
      </c>
      <c r="R167" s="36" t="str">
        <f>IFERROR(_xlfn.XLOOKUP($B167,[1]Mestikset!$W$3:$W$32,[1]Mestikset!$X$3:$X$32,""),"")</f>
        <v/>
      </c>
      <c r="S167" s="36" t="str">
        <f>IFERROR(_xlfn.XLOOKUP($B167,[1]Mestikset!$AE$3:$AE$32,[1]Mestikset!$AF$3:$AF$32,""),"")</f>
        <v/>
      </c>
      <c r="T167" s="36" t="str">
        <f>IFERROR(_xlfn.XLOOKUP($B167,[1]Mestikset!$AI$3:$AI$32,[1]Mestikset!$AJ$3:$AJ$32,""),"")</f>
        <v/>
      </c>
      <c r="U167" s="36">
        <v>12</v>
      </c>
      <c r="V167" s="36" t="str">
        <f>IFERROR(_xlfn.XLOOKUP($B167,[1]Autumn!$B$1:$B$30,[1]Autumn!$C$1:$C$30,""),"")</f>
        <v/>
      </c>
      <c r="W167" s="36" t="str">
        <f>IFERROR(_xlfn.XLOOKUP($B167,[1]October!$B$1:$B$30,[1]October!$C$1:$C$30,""),"")</f>
        <v/>
      </c>
      <c r="X167" s="41" t="str">
        <f>IF(COUNTIF('[1]Halloween Texas-scramble'!$B$1:$B$15,$B167)+COUNTIF('[1]Halloween Texas-scramble'!$D$1:$D$15,$B167)+COUNTIF('[1]Halloween Texas-scramble'!$F$1:$F$15,$B167)=0,"",SUMIF('[1]Halloween Texas-scramble'!$B$1:$B$15,$B167,'[1]Halloween Texas-scramble'!$C$1:$C$15)+SUMIF('[1]Halloween Texas-scramble'!$D$1:$D$15,$B167,'[1]Halloween Texas-scramble'!$E$1:$E$15)+SUMIF('[1]Halloween Texas-scramble'!$F$1:$F$15,$B167,'[1]Halloween Texas-scramble'!$G$1:$G$15))</f>
        <v/>
      </c>
      <c r="Y167" s="36" t="str">
        <f>IFERROR(_xlfn.XLOOKUP($B167,[1]cupit!$B$2:$B$34,[1]cupit!$C$2:$C$34,""),"")</f>
        <v/>
      </c>
      <c r="Z167" s="36" t="str">
        <f>IFERROR(_xlfn.XLOOKUP($B167,[1]cupit!$F$2:$F$34,[1]cupit!$G$2:$G$34,""),"")</f>
        <v/>
      </c>
    </row>
    <row r="168" spans="1:26" x14ac:dyDescent="0.25">
      <c r="A168" s="23">
        <f>IF(D168&gt;0,_xlfn.RANK.EQ(D168,$D$6:$D$230,0),"")</f>
        <v>158</v>
      </c>
      <c r="B168" s="30" t="s">
        <v>159</v>
      </c>
      <c r="C168" s="25"/>
      <c r="D168" s="23">
        <f>SUM(E168:Z168)</f>
        <v>12</v>
      </c>
      <c r="E168" s="28"/>
      <c r="F168" s="26">
        <v>12</v>
      </c>
      <c r="G168" s="27"/>
      <c r="H168" s="27"/>
      <c r="I168" s="27"/>
      <c r="J168" s="28"/>
      <c r="K168" s="27" t="str">
        <f>IFERROR(_xlfn.XLOOKUP($B168,[1]Mestikset!$C$3:$C$32,[1]Mestikset!$D$3:$D$32,""),"")</f>
        <v/>
      </c>
      <c r="L168" s="27" t="str">
        <f>IFERROR(_xlfn.XLOOKUP($B168,[1]Mestikset!$G$3:$G$32,[1]Mestikset!$H$3:$H$32,""),"")</f>
        <v/>
      </c>
      <c r="M168" s="27" t="str">
        <f>IFERROR(_xlfn.XLOOKUP($B168,[1]Mestikset!$K$3:$K$32,[1]Mestikset!$L$3:$L$32,""),"")</f>
        <v/>
      </c>
      <c r="N168" s="27" t="str">
        <f>IFERROR(_xlfn.XLOOKUP($B168,[1]Mestikset!$O$3:$O$32,[1]Mestikset!$P$3:$P$32,""),"")</f>
        <v/>
      </c>
      <c r="O168" s="27" t="str">
        <f>IFERROR(_xlfn.XLOOKUP($B168,[1]Mestikset!$S$3:$S$32,[1]Mestikset!$T$3:$T$32,""),"")</f>
        <v/>
      </c>
      <c r="P168" s="27" t="str">
        <f>IFERROR(_xlfn.XLOOKUP($B168,[1]Mestikset!$AM$3:$AM$32,[1]Mestikset!$AN$3:$AN$32,""),"")</f>
        <v/>
      </c>
      <c r="Q168" s="27" t="str">
        <f>IFERROR(_xlfn.XLOOKUP($B168,[1]Mestikset!$AA$3:$AA$32,[1]Mestikset!$AB$3:$AB$32,""),"")</f>
        <v/>
      </c>
      <c r="R168" s="27" t="str">
        <f>IFERROR(_xlfn.XLOOKUP($B168,[1]Mestikset!$W$3:$W$32,[1]Mestikset!$X$3:$X$32,""),"")</f>
        <v/>
      </c>
      <c r="S168" s="27" t="str">
        <f>IFERROR(_xlfn.XLOOKUP($B168,[1]Mestikset!$AE$3:$AE$32,[1]Mestikset!$AF$3:$AF$32,""),"")</f>
        <v/>
      </c>
      <c r="T168" s="27" t="str">
        <f>IFERROR(_xlfn.XLOOKUP($B168,[1]Mestikset!$AI$3:$AI$32,[1]Mestikset!$AJ$3:$AJ$32,""),"")</f>
        <v/>
      </c>
      <c r="U168" s="27"/>
      <c r="V168" s="27" t="str">
        <f>IFERROR(_xlfn.XLOOKUP($B168,[1]Autumn!$B$1:$B$30,[1]Autumn!$C$1:$C$30,""),"")</f>
        <v/>
      </c>
      <c r="W168" s="27" t="str">
        <f>IFERROR(_xlfn.XLOOKUP($B168,[1]October!$B$1:$B$30,[1]October!$C$1:$C$30,""),"")</f>
        <v/>
      </c>
      <c r="X168" s="27" t="str">
        <f>IF(COUNTIF('[1]Halloween Texas-scramble'!$B$1:$B$15,$B168)+COUNTIF('[1]Halloween Texas-scramble'!$D$1:$D$15,$B168)+COUNTIF('[1]Halloween Texas-scramble'!$F$1:$F$15,$B168)=0,"",SUMIF('[1]Halloween Texas-scramble'!$B$1:$B$15,$B168,'[1]Halloween Texas-scramble'!$C$1:$C$15)+SUMIF('[1]Halloween Texas-scramble'!$D$1:$D$15,$B168,'[1]Halloween Texas-scramble'!$E$1:$E$15)+SUMIF('[1]Halloween Texas-scramble'!$F$1:$F$15,$B168,'[1]Halloween Texas-scramble'!$G$1:$G$15))</f>
        <v/>
      </c>
      <c r="Y168" s="27" t="str">
        <f>IFERROR(_xlfn.XLOOKUP($B168,[1]cupit!$B$2:$B$34,[1]cupit!$C$2:$C$34,""),"")</f>
        <v/>
      </c>
      <c r="Z168" s="27" t="str">
        <f>IFERROR(_xlfn.XLOOKUP($B168,[1]cupit!$F$2:$F$34,[1]cupit!$G$2:$G$34,""),"")</f>
        <v/>
      </c>
    </row>
    <row r="169" spans="1:26" x14ac:dyDescent="0.25">
      <c r="A169" s="23">
        <f>IF(D169&gt;0,_xlfn.RANK.EQ(D169,$D$6:$D$230,0),"")</f>
        <v>158</v>
      </c>
      <c r="B169" s="34" t="s">
        <v>237</v>
      </c>
      <c r="C169" s="35"/>
      <c r="D169" s="23">
        <f>SUM(E169:Z169)</f>
        <v>12</v>
      </c>
      <c r="E169" s="36"/>
      <c r="F169" s="36"/>
      <c r="G169" s="36"/>
      <c r="H169" s="36"/>
      <c r="I169" s="28"/>
      <c r="J169" s="26"/>
      <c r="K169" s="36" t="str">
        <f>IFERROR(_xlfn.XLOOKUP($B169,[1]Mestikset!$C$3:$C$32,[1]Mestikset!$D$3:$D$32,""),"")</f>
        <v/>
      </c>
      <c r="L169" s="36" t="str">
        <f>IFERROR(_xlfn.XLOOKUP($B169,[1]Mestikset!$G$3:$G$32,[1]Mestikset!$H$3:$H$32,""),"")</f>
        <v/>
      </c>
      <c r="M169" s="36" t="str">
        <f>IFERROR(_xlfn.XLOOKUP($B169,[1]Mestikset!$K$3:$K$32,[1]Mestikset!$L$3:$L$32,""),"")</f>
        <v/>
      </c>
      <c r="N169" s="36" t="str">
        <f>IFERROR(_xlfn.XLOOKUP($B169,[1]Mestikset!$O$3:$O$32,[1]Mestikset!$P$3:$P$32,""),"")</f>
        <v/>
      </c>
      <c r="O169" s="36" t="str">
        <f>IFERROR(_xlfn.XLOOKUP($B169,[1]Mestikset!$S$3:$S$32,[1]Mestikset!$T$3:$T$32,""),"")</f>
        <v/>
      </c>
      <c r="P169" s="36" t="str">
        <f>IFERROR(_xlfn.XLOOKUP($B169,[1]Mestikset!$AM$3:$AM$32,[1]Mestikset!$AN$3:$AN$32,""),"")</f>
        <v/>
      </c>
      <c r="Q169" s="36" t="str">
        <f>IFERROR(_xlfn.XLOOKUP($B169,[1]Mestikset!$AA$3:$AA$32,[1]Mestikset!$AB$3:$AB$32,""),"")</f>
        <v/>
      </c>
      <c r="R169" s="36" t="str">
        <f>IFERROR(_xlfn.XLOOKUP($B169,[1]Mestikset!$W$3:$W$32,[1]Mestikset!$X$3:$X$32,""),"")</f>
        <v/>
      </c>
      <c r="S169" s="36" t="str">
        <f>IFERROR(_xlfn.XLOOKUP($B169,[1]Mestikset!$AE$3:$AE$32,[1]Mestikset!$AF$3:$AF$32,""),"")</f>
        <v/>
      </c>
      <c r="T169" s="36" t="str">
        <f>IFERROR(_xlfn.XLOOKUP($B169,[1]Mestikset!$AI$3:$AI$32,[1]Mestikset!$AJ$3:$AJ$32,""),"")</f>
        <v/>
      </c>
      <c r="U169" s="36"/>
      <c r="V169" s="36" t="str">
        <f>IFERROR(_xlfn.XLOOKUP($B169,[1]Autumn!$B$1:$B$30,[1]Autumn!$C$1:$C$30,""),"")</f>
        <v/>
      </c>
      <c r="W169" s="36" t="str">
        <f>IFERROR(_xlfn.XLOOKUP($B169,[1]October!$B$1:$B$30,[1]October!$C$1:$C$30,""),"")</f>
        <v/>
      </c>
      <c r="X169" s="41">
        <f>IF(COUNTIF('[1]Halloween Texas-scramble'!$B$1:$B$15,$B169)+COUNTIF('[1]Halloween Texas-scramble'!$D$1:$D$15,$B169)+COUNTIF('[1]Halloween Texas-scramble'!$F$1:$F$15,$B169)=0,"",SUMIF('[1]Halloween Texas-scramble'!$B$1:$B$15,$B169,'[1]Halloween Texas-scramble'!$C$1:$C$15)+SUMIF('[1]Halloween Texas-scramble'!$D$1:$D$15,$B169,'[1]Halloween Texas-scramble'!$E$1:$E$15)+SUMIF('[1]Halloween Texas-scramble'!$F$1:$F$15,$B169,'[1]Halloween Texas-scramble'!$G$1:$G$15))</f>
        <v>12</v>
      </c>
      <c r="Y169" s="36" t="str">
        <f>IFERROR(_xlfn.XLOOKUP($B169,[1]cupit!$B$2:$B$34,[1]cupit!$C$2:$C$34,""),"")</f>
        <v/>
      </c>
      <c r="Z169" s="36" t="str">
        <f>IFERROR(_xlfn.XLOOKUP($B169,[1]cupit!$F$2:$F$34,[1]cupit!$G$2:$G$34,""),"")</f>
        <v/>
      </c>
    </row>
    <row r="170" spans="1:26" x14ac:dyDescent="0.25">
      <c r="A170" s="23">
        <f>IF(D170&gt;0,_xlfn.RANK.EQ(D170,$D$6:$D$230,0),"")</f>
        <v>158</v>
      </c>
      <c r="B170" s="34" t="s">
        <v>238</v>
      </c>
      <c r="C170" s="35"/>
      <c r="D170" s="23">
        <f>SUM(E170:Z170)</f>
        <v>12</v>
      </c>
      <c r="E170" s="36"/>
      <c r="F170" s="36"/>
      <c r="G170" s="36"/>
      <c r="H170" s="36"/>
      <c r="I170" s="28"/>
      <c r="J170" s="26"/>
      <c r="K170" s="36" t="str">
        <f>IFERROR(_xlfn.XLOOKUP($B170,[1]Mestikset!$C$3:$C$32,[1]Mestikset!$D$3:$D$32,""),"")</f>
        <v/>
      </c>
      <c r="L170" s="36" t="str">
        <f>IFERROR(_xlfn.XLOOKUP($B170,[1]Mestikset!$G$3:$G$32,[1]Mestikset!$H$3:$H$32,""),"")</f>
        <v/>
      </c>
      <c r="M170" s="36" t="str">
        <f>IFERROR(_xlfn.XLOOKUP($B170,[1]Mestikset!$K$3:$K$32,[1]Mestikset!$L$3:$L$32,""),"")</f>
        <v/>
      </c>
      <c r="N170" s="36" t="str">
        <f>IFERROR(_xlfn.XLOOKUP($B170,[1]Mestikset!$O$3:$O$32,[1]Mestikset!$P$3:$P$32,""),"")</f>
        <v/>
      </c>
      <c r="O170" s="36" t="str">
        <f>IFERROR(_xlfn.XLOOKUP($B170,[1]Mestikset!$S$3:$S$32,[1]Mestikset!$T$3:$T$32,""),"")</f>
        <v/>
      </c>
      <c r="P170" s="36" t="str">
        <f>IFERROR(_xlfn.XLOOKUP($B170,[1]Mestikset!$AM$3:$AM$32,[1]Mestikset!$AN$3:$AN$32,""),"")</f>
        <v/>
      </c>
      <c r="Q170" s="36" t="str">
        <f>IFERROR(_xlfn.XLOOKUP($B170,[1]Mestikset!$AA$3:$AA$32,[1]Mestikset!$AB$3:$AB$32,""),"")</f>
        <v/>
      </c>
      <c r="R170" s="36" t="str">
        <f>IFERROR(_xlfn.XLOOKUP($B170,[1]Mestikset!$W$3:$W$32,[1]Mestikset!$X$3:$X$32,""),"")</f>
        <v/>
      </c>
      <c r="S170" s="36" t="str">
        <f>IFERROR(_xlfn.XLOOKUP($B170,[1]Mestikset!$AE$3:$AE$32,[1]Mestikset!$AF$3:$AF$32,""),"")</f>
        <v/>
      </c>
      <c r="T170" s="36" t="str">
        <f>IFERROR(_xlfn.XLOOKUP($B170,[1]Mestikset!$AI$3:$AI$32,[1]Mestikset!$AJ$3:$AJ$32,""),"")</f>
        <v/>
      </c>
      <c r="U170" s="36"/>
      <c r="V170" s="36" t="str">
        <f>IFERROR(_xlfn.XLOOKUP($B170,[1]Autumn!$B$1:$B$30,[1]Autumn!$C$1:$C$30,""),"")</f>
        <v/>
      </c>
      <c r="W170" s="36" t="str">
        <f>IFERROR(_xlfn.XLOOKUP($B170,[1]October!$B$1:$B$30,[1]October!$C$1:$C$30,""),"")</f>
        <v/>
      </c>
      <c r="X170" s="41">
        <f>IF(COUNTIF('[1]Halloween Texas-scramble'!$B$1:$B$15,$B170)+COUNTIF('[1]Halloween Texas-scramble'!$D$1:$D$15,$B170)+COUNTIF('[1]Halloween Texas-scramble'!$F$1:$F$15,$B170)=0,"",SUMIF('[1]Halloween Texas-scramble'!$B$1:$B$15,$B170,'[1]Halloween Texas-scramble'!$C$1:$C$15)+SUMIF('[1]Halloween Texas-scramble'!$D$1:$D$15,$B170,'[1]Halloween Texas-scramble'!$E$1:$E$15)+SUMIF('[1]Halloween Texas-scramble'!$F$1:$F$15,$B170,'[1]Halloween Texas-scramble'!$G$1:$G$15))</f>
        <v>12</v>
      </c>
      <c r="Y170" s="36" t="str">
        <f>IFERROR(_xlfn.XLOOKUP($B170,[1]cupit!$B$2:$B$34,[1]cupit!$C$2:$C$34,""),"")</f>
        <v/>
      </c>
      <c r="Z170" s="36" t="str">
        <f>IFERROR(_xlfn.XLOOKUP($B170,[1]cupit!$F$2:$F$34,[1]cupit!$G$2:$G$34,""),"")</f>
        <v/>
      </c>
    </row>
    <row r="171" spans="1:26" x14ac:dyDescent="0.25">
      <c r="A171" s="23">
        <f>IF(D171&gt;0,_xlfn.RANK.EQ(D171,$D$6:$D$230,0),"")</f>
        <v>166</v>
      </c>
      <c r="B171" s="37" t="s">
        <v>160</v>
      </c>
      <c r="C171" s="33"/>
      <c r="D171" s="23">
        <f>SUM(E171:Z171)</f>
        <v>11</v>
      </c>
      <c r="E171" s="28"/>
      <c r="F171" s="27"/>
      <c r="G171" s="27"/>
      <c r="H171" s="27">
        <v>11</v>
      </c>
      <c r="I171" s="27"/>
      <c r="J171" s="28"/>
      <c r="K171" s="27" t="str">
        <f>IFERROR(_xlfn.XLOOKUP($B171,[1]Mestikset!$C$3:$C$32,[1]Mestikset!$D$3:$D$32,""),"")</f>
        <v/>
      </c>
      <c r="L171" s="27" t="str">
        <f>IFERROR(_xlfn.XLOOKUP($B171,[1]Mestikset!$G$3:$G$32,[1]Mestikset!$H$3:$H$32,""),"")</f>
        <v/>
      </c>
      <c r="M171" s="27" t="str">
        <f>IFERROR(_xlfn.XLOOKUP($B171,[1]Mestikset!$K$3:$K$32,[1]Mestikset!$L$3:$L$32,""),"")</f>
        <v/>
      </c>
      <c r="N171" s="27" t="str">
        <f>IFERROR(_xlfn.XLOOKUP($B171,[1]Mestikset!$O$3:$O$32,[1]Mestikset!$P$3:$P$32,""),"")</f>
        <v/>
      </c>
      <c r="O171" s="27" t="str">
        <f>IFERROR(_xlfn.XLOOKUP($B171,[1]Mestikset!$S$3:$S$32,[1]Mestikset!$T$3:$T$32,""),"")</f>
        <v/>
      </c>
      <c r="P171" s="27" t="str">
        <f>IFERROR(_xlfn.XLOOKUP($B171,[1]Mestikset!$AM$3:$AM$32,[1]Mestikset!$AN$3:$AN$32,""),"")</f>
        <v/>
      </c>
      <c r="Q171" s="27" t="str">
        <f>IFERROR(_xlfn.XLOOKUP($B171,[1]Mestikset!$AA$3:$AA$32,[1]Mestikset!$AB$3:$AB$32,""),"")</f>
        <v/>
      </c>
      <c r="R171" s="27" t="str">
        <f>IFERROR(_xlfn.XLOOKUP($B171,[1]Mestikset!$W$3:$W$32,[1]Mestikset!$X$3:$X$32,""),"")</f>
        <v/>
      </c>
      <c r="S171" s="27" t="str">
        <f>IFERROR(_xlfn.XLOOKUP($B171,[1]Mestikset!$AE$3:$AE$32,[1]Mestikset!$AF$3:$AF$32,""),"")</f>
        <v/>
      </c>
      <c r="T171" s="28" t="str">
        <f>IFERROR(_xlfn.XLOOKUP($B171,[1]Mestikset!$AI$3:$AI$32,[1]Mestikset!$AJ$3:$AJ$32,""),"")</f>
        <v/>
      </c>
      <c r="U171" s="28"/>
      <c r="V171" s="27" t="str">
        <f>IFERROR(_xlfn.XLOOKUP($B171,[1]Autumn!$B$1:$B$30,[1]Autumn!$C$1:$C$30,""),"")</f>
        <v/>
      </c>
      <c r="W171" s="27" t="str">
        <f>IFERROR(_xlfn.XLOOKUP($B171,[1]October!$B$1:$B$30,[1]October!$C$1:$C$30,""),"")</f>
        <v/>
      </c>
      <c r="X171" s="27" t="str">
        <f>IF(COUNTIF('[1]Halloween Texas-scramble'!$B$1:$B$15,$B171)+COUNTIF('[1]Halloween Texas-scramble'!$D$1:$D$15,$B171)+COUNTIF('[1]Halloween Texas-scramble'!$F$1:$F$15,$B171)=0,"",SUMIF('[1]Halloween Texas-scramble'!$B$1:$B$15,$B171,'[1]Halloween Texas-scramble'!$C$1:$C$15)+SUMIF('[1]Halloween Texas-scramble'!$D$1:$D$15,$B171,'[1]Halloween Texas-scramble'!$E$1:$E$15)+SUMIF('[1]Halloween Texas-scramble'!$F$1:$F$15,$B171,'[1]Halloween Texas-scramble'!$G$1:$G$15))</f>
        <v/>
      </c>
      <c r="Y171" s="27" t="str">
        <f>IFERROR(_xlfn.XLOOKUP($B171,[1]cupit!$B$2:$B$34,[1]cupit!$C$2:$C$34,""),"")</f>
        <v/>
      </c>
      <c r="Z171" s="27" t="str">
        <f>IFERROR(_xlfn.XLOOKUP($B171,[1]cupit!$F$2:$F$34,[1]cupit!$G$2:$G$34,""),"")</f>
        <v/>
      </c>
    </row>
    <row r="172" spans="1:26" x14ac:dyDescent="0.25">
      <c r="A172" s="23">
        <f>IF(D172&gt;0,_xlfn.RANK.EQ(D172,$D$6:$D$230,0),"")</f>
        <v>166</v>
      </c>
      <c r="B172" s="32" t="s">
        <v>161</v>
      </c>
      <c r="C172" s="33"/>
      <c r="D172" s="23">
        <f>SUM(E172:Z172)</f>
        <v>11</v>
      </c>
      <c r="E172" s="27"/>
      <c r="F172" s="27"/>
      <c r="G172" s="27">
        <v>11</v>
      </c>
      <c r="H172" s="27"/>
      <c r="I172" s="27"/>
      <c r="J172" s="26"/>
      <c r="K172" s="27" t="str">
        <f>IFERROR(_xlfn.XLOOKUP($B172,[1]Mestikset!$C$3:$C$32,[1]Mestikset!$D$3:$D$32,""),"")</f>
        <v/>
      </c>
      <c r="L172" s="27" t="str">
        <f>IFERROR(_xlfn.XLOOKUP($B172,[1]Mestikset!$G$3:$G$32,[1]Mestikset!$H$3:$H$32,""),"")</f>
        <v/>
      </c>
      <c r="M172" s="27" t="str">
        <f>IFERROR(_xlfn.XLOOKUP($B172,[1]Mestikset!$K$3:$K$32,[1]Mestikset!$L$3:$L$32,""),"")</f>
        <v/>
      </c>
      <c r="N172" s="27" t="str">
        <f>IFERROR(_xlfn.XLOOKUP($B172,[1]Mestikset!$O$3:$O$32,[1]Mestikset!$P$3:$P$32,""),"")</f>
        <v/>
      </c>
      <c r="O172" s="27" t="str">
        <f>IFERROR(_xlfn.XLOOKUP($B172,[1]Mestikset!$S$3:$S$32,[1]Mestikset!$T$3:$T$32,""),"")</f>
        <v/>
      </c>
      <c r="P172" s="27" t="str">
        <f>IFERROR(_xlfn.XLOOKUP($B172,[1]Mestikset!$AM$3:$AM$32,[1]Mestikset!$AN$3:$AN$32,""),"")</f>
        <v/>
      </c>
      <c r="Q172" s="27" t="str">
        <f>IFERROR(_xlfn.XLOOKUP($B172,[1]Mestikset!$AA$3:$AA$32,[1]Mestikset!$AB$3:$AB$32,""),"")</f>
        <v/>
      </c>
      <c r="R172" s="27" t="str">
        <f>IFERROR(_xlfn.XLOOKUP($B172,[1]Mestikset!$W$3:$W$32,[1]Mestikset!$X$3:$X$32,""),"")</f>
        <v/>
      </c>
      <c r="S172" s="27" t="str">
        <f>IFERROR(_xlfn.XLOOKUP($B172,[1]Mestikset!$AE$3:$AE$32,[1]Mestikset!$AF$3:$AF$32,""),"")</f>
        <v/>
      </c>
      <c r="T172" s="27" t="str">
        <f>IFERROR(_xlfn.XLOOKUP($B172,[1]Mestikset!$AI$3:$AI$32,[1]Mestikset!$AJ$3:$AJ$32,""),"")</f>
        <v/>
      </c>
      <c r="U172" s="27"/>
      <c r="V172" s="28" t="str">
        <f>IFERROR(_xlfn.XLOOKUP($B172,[1]Autumn!$B$1:$B$30,[1]Autumn!$C$1:$C$30,""),"")</f>
        <v/>
      </c>
      <c r="W172" s="27" t="str">
        <f>IFERROR(_xlfn.XLOOKUP($B172,[1]October!$B$1:$B$30,[1]October!$C$1:$C$30,""),"")</f>
        <v/>
      </c>
      <c r="X172" s="27" t="str">
        <f>IF(COUNTIF('[1]Halloween Texas-scramble'!$B$1:$B$15,$B172)+COUNTIF('[1]Halloween Texas-scramble'!$D$1:$D$15,$B172)+COUNTIF('[1]Halloween Texas-scramble'!$F$1:$F$15,$B172)=0,"",SUMIF('[1]Halloween Texas-scramble'!$B$1:$B$15,$B172,'[1]Halloween Texas-scramble'!$C$1:$C$15)+SUMIF('[1]Halloween Texas-scramble'!$D$1:$D$15,$B172,'[1]Halloween Texas-scramble'!$E$1:$E$15)+SUMIF('[1]Halloween Texas-scramble'!$F$1:$F$15,$B172,'[1]Halloween Texas-scramble'!$G$1:$G$15))</f>
        <v/>
      </c>
      <c r="Y172" s="27" t="str">
        <f>IFERROR(_xlfn.XLOOKUP($B172,[1]cupit!$B$2:$B$34,[1]cupit!$C$2:$C$34,""),"")</f>
        <v/>
      </c>
      <c r="Z172" s="28" t="str">
        <f>IFERROR(_xlfn.XLOOKUP($B172,[1]cupit!$F$2:$F$34,[1]cupit!$G$2:$G$34,""),"")</f>
        <v/>
      </c>
    </row>
    <row r="173" spans="1:26" x14ac:dyDescent="0.25">
      <c r="A173" s="23">
        <f>IF(D173&gt;0,_xlfn.RANK.EQ(D173,$D$6:$D$230,0),"")</f>
        <v>168</v>
      </c>
      <c r="B173" s="32" t="s">
        <v>164</v>
      </c>
      <c r="C173" s="33"/>
      <c r="D173" s="23">
        <f>SUM(E173:Z173)</f>
        <v>10</v>
      </c>
      <c r="E173" s="27">
        <v>10</v>
      </c>
      <c r="F173" s="27"/>
      <c r="G173" s="27"/>
      <c r="H173" s="27"/>
      <c r="I173" s="27"/>
      <c r="J173" s="27"/>
      <c r="K173" s="27" t="str">
        <f>IFERROR(_xlfn.XLOOKUP($B173,[1]Mestikset!$C$3:$C$32,[1]Mestikset!$D$3:$D$32,""),"")</f>
        <v/>
      </c>
      <c r="L173" s="27" t="str">
        <f>IFERROR(_xlfn.XLOOKUP($B173,[1]Mestikset!$G$3:$G$32,[1]Mestikset!$H$3:$H$32,""),"")</f>
        <v/>
      </c>
      <c r="M173" s="27" t="str">
        <f>IFERROR(_xlfn.XLOOKUP($B173,[1]Mestikset!$K$3:$K$32,[1]Mestikset!$L$3:$L$32,""),"")</f>
        <v/>
      </c>
      <c r="N173" s="27" t="str">
        <f>IFERROR(_xlfn.XLOOKUP($B173,[1]Mestikset!$O$3:$O$32,[1]Mestikset!$P$3:$P$32,""),"")</f>
        <v/>
      </c>
      <c r="O173" s="27" t="str">
        <f>IFERROR(_xlfn.XLOOKUP($B173,[1]Mestikset!$S$3:$S$32,[1]Mestikset!$T$3:$T$32,""),"")</f>
        <v/>
      </c>
      <c r="P173" s="27" t="str">
        <f>IFERROR(_xlfn.XLOOKUP($B173,[1]Mestikset!$AM$3:$AM$32,[1]Mestikset!$AN$3:$AN$32,""),"")</f>
        <v/>
      </c>
      <c r="Q173" s="27" t="str">
        <f>IFERROR(_xlfn.XLOOKUP($B173,[1]Mestikset!$AA$3:$AA$32,[1]Mestikset!$AB$3:$AB$32,""),"")</f>
        <v/>
      </c>
      <c r="R173" s="27" t="str">
        <f>IFERROR(_xlfn.XLOOKUP($B173,[1]Mestikset!$W$3:$W$32,[1]Mestikset!$X$3:$X$32,""),"")</f>
        <v/>
      </c>
      <c r="S173" s="27" t="str">
        <f>IFERROR(_xlfn.XLOOKUP($B173,[1]Mestikset!$AE$3:$AE$32,[1]Mestikset!$AF$3:$AF$32,""),"")</f>
        <v/>
      </c>
      <c r="T173" s="27" t="str">
        <f>IFERROR(_xlfn.XLOOKUP($B173,[1]Mestikset!$AI$3:$AI$32,[1]Mestikset!$AJ$3:$AJ$32,""),"")</f>
        <v/>
      </c>
      <c r="U173" s="27"/>
      <c r="V173" s="28" t="str">
        <f>IFERROR(_xlfn.XLOOKUP($B173,[1]Autumn!$B$1:$B$30,[1]Autumn!$C$1:$C$30,""),"")</f>
        <v/>
      </c>
      <c r="W173" s="27" t="str">
        <f>IFERROR(_xlfn.XLOOKUP($B173,[1]October!$B$1:$B$30,[1]October!$C$1:$C$30,""),"")</f>
        <v/>
      </c>
      <c r="X173" s="27" t="str">
        <f>IF(COUNTIF('[1]Halloween Texas-scramble'!$B$1:$B$15,$B173)+COUNTIF('[1]Halloween Texas-scramble'!$D$1:$D$15,$B173)+COUNTIF('[1]Halloween Texas-scramble'!$F$1:$F$15,$B173)=0,"",SUMIF('[1]Halloween Texas-scramble'!$B$1:$B$15,$B173,'[1]Halloween Texas-scramble'!$C$1:$C$15)+SUMIF('[1]Halloween Texas-scramble'!$D$1:$D$15,$B173,'[1]Halloween Texas-scramble'!$E$1:$E$15)+SUMIF('[1]Halloween Texas-scramble'!$F$1:$F$15,$B173,'[1]Halloween Texas-scramble'!$G$1:$G$15))</f>
        <v/>
      </c>
      <c r="Y173" s="27" t="str">
        <f>IFERROR(_xlfn.XLOOKUP($B173,[1]cupit!$B$2:$B$34,[1]cupit!$C$2:$C$34,""),"")</f>
        <v/>
      </c>
      <c r="Z173" s="27" t="str">
        <f>IFERROR(_xlfn.XLOOKUP($B173,[1]cupit!$F$2:$F$34,[1]cupit!$G$2:$G$34,""),"")</f>
        <v/>
      </c>
    </row>
    <row r="174" spans="1:26" x14ac:dyDescent="0.25">
      <c r="A174" s="23">
        <f>IF(D174&gt;0,_xlfn.RANK.EQ(D174,$D$6:$D$230,0),"")</f>
        <v>168</v>
      </c>
      <c r="B174" s="32" t="s">
        <v>165</v>
      </c>
      <c r="C174" s="38"/>
      <c r="D174" s="23">
        <f>SUM(E174:Z174)</f>
        <v>10</v>
      </c>
      <c r="E174" s="27"/>
      <c r="F174" s="27">
        <v>10</v>
      </c>
      <c r="G174" s="27"/>
      <c r="H174" s="27"/>
      <c r="I174" s="27"/>
      <c r="J174" s="27"/>
      <c r="K174" s="27" t="str">
        <f>IFERROR(_xlfn.XLOOKUP($B174,[1]Mestikset!$C$3:$C$32,[1]Mestikset!$D$3:$D$32,""),"")</f>
        <v/>
      </c>
      <c r="L174" s="27" t="str">
        <f>IFERROR(_xlfn.XLOOKUP($B174,[1]Mestikset!$G$3:$G$32,[1]Mestikset!$H$3:$H$32,""),"")</f>
        <v/>
      </c>
      <c r="M174" s="27" t="str">
        <f>IFERROR(_xlfn.XLOOKUP($B174,[1]Mestikset!$K$3:$K$32,[1]Mestikset!$L$3:$L$32,""),"")</f>
        <v/>
      </c>
      <c r="N174" s="27" t="str">
        <f>IFERROR(_xlfn.XLOOKUP($B174,[1]Mestikset!$O$3:$O$32,[1]Mestikset!$P$3:$P$32,""),"")</f>
        <v/>
      </c>
      <c r="O174" s="27" t="str">
        <f>IFERROR(_xlfn.XLOOKUP($B174,[1]Mestikset!$S$3:$S$32,[1]Mestikset!$T$3:$T$32,""),"")</f>
        <v/>
      </c>
      <c r="P174" s="27" t="str">
        <f>IFERROR(_xlfn.XLOOKUP($B174,[1]Mestikset!$AM$3:$AM$32,[1]Mestikset!$AN$3:$AN$32,""),"")</f>
        <v/>
      </c>
      <c r="Q174" s="27" t="str">
        <f>IFERROR(_xlfn.XLOOKUP($B174,[1]Mestikset!$AA$3:$AA$32,[1]Mestikset!$AB$3:$AB$32,""),"")</f>
        <v/>
      </c>
      <c r="R174" s="27" t="str">
        <f>IFERROR(_xlfn.XLOOKUP($B174,[1]Mestikset!$W$3:$W$32,[1]Mestikset!$X$3:$X$32,""),"")</f>
        <v/>
      </c>
      <c r="S174" s="27" t="str">
        <f>IFERROR(_xlfn.XLOOKUP($B174,[1]Mestikset!$AE$3:$AE$32,[1]Mestikset!$AF$3:$AF$32,""),"")</f>
        <v/>
      </c>
      <c r="T174" s="27" t="str">
        <f>IFERROR(_xlfn.XLOOKUP($B174,[1]Mestikset!$AI$3:$AI$32,[1]Mestikset!$AJ$3:$AJ$32,""),"")</f>
        <v/>
      </c>
      <c r="U174" s="27"/>
      <c r="V174" s="27" t="str">
        <f>IFERROR(_xlfn.XLOOKUP($B174,[1]Autumn!$B$1:$B$30,[1]Autumn!$C$1:$C$30,""),"")</f>
        <v/>
      </c>
      <c r="W174" s="27" t="str">
        <f>IFERROR(_xlfn.XLOOKUP($B174,[1]October!$B$1:$B$30,[1]October!$C$1:$C$30,""),"")</f>
        <v/>
      </c>
      <c r="X174" s="27" t="str">
        <f>IF(COUNTIF('[1]Halloween Texas-scramble'!$B$1:$B$15,$B174)+COUNTIF('[1]Halloween Texas-scramble'!$D$1:$D$15,$B174)+COUNTIF('[1]Halloween Texas-scramble'!$F$1:$F$15,$B174)=0,"",SUMIF('[1]Halloween Texas-scramble'!$B$1:$B$15,$B174,'[1]Halloween Texas-scramble'!$C$1:$C$15)+SUMIF('[1]Halloween Texas-scramble'!$D$1:$D$15,$B174,'[1]Halloween Texas-scramble'!$E$1:$E$15)+SUMIF('[1]Halloween Texas-scramble'!$F$1:$F$15,$B174,'[1]Halloween Texas-scramble'!$G$1:$G$15))</f>
        <v/>
      </c>
      <c r="Y174" s="27" t="str">
        <f>IFERROR(_xlfn.XLOOKUP($B174,[1]cupit!$B$2:$B$34,[1]cupit!$C$2:$C$34,""),"")</f>
        <v/>
      </c>
      <c r="Z174" s="27" t="str">
        <f>IFERROR(_xlfn.XLOOKUP($B174,[1]cupit!$F$2:$F$34,[1]cupit!$G$2:$G$34,""),"")</f>
        <v/>
      </c>
    </row>
    <row r="175" spans="1:26" x14ac:dyDescent="0.25">
      <c r="A175" s="23">
        <f>IF(D175&gt;0,_xlfn.RANK.EQ(D175,$D$6:$D$230,0),"")</f>
        <v>168</v>
      </c>
      <c r="B175" s="34" t="s">
        <v>239</v>
      </c>
      <c r="C175" s="35"/>
      <c r="D175" s="23">
        <f>SUM(E175:Z175)</f>
        <v>10</v>
      </c>
      <c r="E175" s="36"/>
      <c r="F175" s="36"/>
      <c r="G175" s="36"/>
      <c r="H175" s="36"/>
      <c r="I175" s="28"/>
      <c r="J175" s="26"/>
      <c r="K175" s="36" t="str">
        <f>IFERROR(_xlfn.XLOOKUP($B175,[1]Mestikset!$C$3:$C$32,[1]Mestikset!$D$3:$D$32,""),"")</f>
        <v/>
      </c>
      <c r="L175" s="36" t="str">
        <f>IFERROR(_xlfn.XLOOKUP($B175,[1]Mestikset!$G$3:$G$32,[1]Mestikset!$H$3:$H$32,""),"")</f>
        <v/>
      </c>
      <c r="M175" s="36" t="str">
        <f>IFERROR(_xlfn.XLOOKUP($B175,[1]Mestikset!$K$3:$K$32,[1]Mestikset!$L$3:$L$32,""),"")</f>
        <v/>
      </c>
      <c r="N175" s="36" t="str">
        <f>IFERROR(_xlfn.XLOOKUP($B175,[1]Mestikset!$O$3:$O$32,[1]Mestikset!$P$3:$P$32,""),"")</f>
        <v/>
      </c>
      <c r="O175" s="36" t="str">
        <f>IFERROR(_xlfn.XLOOKUP($B175,[1]Mestikset!$S$3:$S$32,[1]Mestikset!$T$3:$T$32,""),"")</f>
        <v/>
      </c>
      <c r="P175" s="36" t="str">
        <f>IFERROR(_xlfn.XLOOKUP($B175,[1]Mestikset!$AM$3:$AM$32,[1]Mestikset!$AN$3:$AN$32,""),"")</f>
        <v/>
      </c>
      <c r="Q175" s="36" t="str">
        <f>IFERROR(_xlfn.XLOOKUP($B175,[1]Mestikset!$AA$3:$AA$32,[1]Mestikset!$AB$3:$AB$32,""),"")</f>
        <v/>
      </c>
      <c r="R175" s="36" t="str">
        <f>IFERROR(_xlfn.XLOOKUP($B175,[1]Mestikset!$W$3:$W$32,[1]Mestikset!$X$3:$X$32,""),"")</f>
        <v/>
      </c>
      <c r="S175" s="36" t="str">
        <f>IFERROR(_xlfn.XLOOKUP($B175,[1]Mestikset!$AE$3:$AE$32,[1]Mestikset!$AF$3:$AF$32,""),"")</f>
        <v/>
      </c>
      <c r="T175" s="36" t="str">
        <f>IFERROR(_xlfn.XLOOKUP($B175,[1]Mestikset!$AI$3:$AI$32,[1]Mestikset!$AJ$3:$AJ$32,""),"")</f>
        <v/>
      </c>
      <c r="U175" s="36"/>
      <c r="V175" s="36" t="str">
        <f>IFERROR(_xlfn.XLOOKUP($B175,[1]Autumn!$B$1:$B$30,[1]Autumn!$C$1:$C$30,""),"")</f>
        <v/>
      </c>
      <c r="W175" s="36" t="str">
        <f>IFERROR(_xlfn.XLOOKUP($B175,[1]October!$B$1:$B$30,[1]October!$C$1:$C$30,""),"")</f>
        <v/>
      </c>
      <c r="X175" s="41">
        <f>IF(COUNTIF('[1]Halloween Texas-scramble'!$B$1:$B$15,$B175)+COUNTIF('[1]Halloween Texas-scramble'!$D$1:$D$15,$B175)+COUNTIF('[1]Halloween Texas-scramble'!$F$1:$F$15,$B175)=0,"",SUMIF('[1]Halloween Texas-scramble'!$B$1:$B$15,$B175,'[1]Halloween Texas-scramble'!$C$1:$C$15)+SUMIF('[1]Halloween Texas-scramble'!$D$1:$D$15,$B175,'[1]Halloween Texas-scramble'!$E$1:$E$15)+SUMIF('[1]Halloween Texas-scramble'!$F$1:$F$15,$B175,'[1]Halloween Texas-scramble'!$G$1:$G$15))</f>
        <v>10</v>
      </c>
      <c r="Y175" s="36" t="str">
        <f>IFERROR(_xlfn.XLOOKUP($B175,[1]cupit!$B$2:$B$34,[1]cupit!$C$2:$C$34,""),"")</f>
        <v/>
      </c>
      <c r="Z175" s="36" t="str">
        <f>IFERROR(_xlfn.XLOOKUP($B175,[1]cupit!$F$2:$F$34,[1]cupit!$G$2:$G$34,""),"")</f>
        <v/>
      </c>
    </row>
    <row r="176" spans="1:26" x14ac:dyDescent="0.25">
      <c r="A176" s="23">
        <f>IF(D176&gt;0,_xlfn.RANK.EQ(D176,$D$6:$D$230,0),"")</f>
        <v>168</v>
      </c>
      <c r="B176" s="34" t="s">
        <v>240</v>
      </c>
      <c r="C176" s="35"/>
      <c r="D176" s="23">
        <f>SUM(E176:Z176)</f>
        <v>10</v>
      </c>
      <c r="E176" s="36"/>
      <c r="F176" s="36"/>
      <c r="G176" s="36"/>
      <c r="H176" s="36"/>
      <c r="I176" s="28"/>
      <c r="J176" s="26"/>
      <c r="K176" s="36" t="str">
        <f>IFERROR(_xlfn.XLOOKUP($B176,[1]Mestikset!$C$3:$C$32,[1]Mestikset!$D$3:$D$32,""),"")</f>
        <v/>
      </c>
      <c r="L176" s="36" t="str">
        <f>IFERROR(_xlfn.XLOOKUP($B176,[1]Mestikset!$G$3:$G$32,[1]Mestikset!$H$3:$H$32,""),"")</f>
        <v/>
      </c>
      <c r="M176" s="36" t="str">
        <f>IFERROR(_xlfn.XLOOKUP($B176,[1]Mestikset!$K$3:$K$32,[1]Mestikset!$L$3:$L$32,""),"")</f>
        <v/>
      </c>
      <c r="N176" s="36" t="str">
        <f>IFERROR(_xlfn.XLOOKUP($B176,[1]Mestikset!$O$3:$O$32,[1]Mestikset!$P$3:$P$32,""),"")</f>
        <v/>
      </c>
      <c r="O176" s="36" t="str">
        <f>IFERROR(_xlfn.XLOOKUP($B176,[1]Mestikset!$S$3:$S$32,[1]Mestikset!$T$3:$T$32,""),"")</f>
        <v/>
      </c>
      <c r="P176" s="36" t="str">
        <f>IFERROR(_xlfn.XLOOKUP($B176,[1]Mestikset!$AM$3:$AM$32,[1]Mestikset!$AN$3:$AN$32,""),"")</f>
        <v/>
      </c>
      <c r="Q176" s="36" t="str">
        <f>IFERROR(_xlfn.XLOOKUP($B176,[1]Mestikset!$AA$3:$AA$32,[1]Mestikset!$AB$3:$AB$32,""),"")</f>
        <v/>
      </c>
      <c r="R176" s="36" t="str">
        <f>IFERROR(_xlfn.XLOOKUP($B176,[1]Mestikset!$W$3:$W$32,[1]Mestikset!$X$3:$X$32,""),"")</f>
        <v/>
      </c>
      <c r="S176" s="36" t="str">
        <f>IFERROR(_xlfn.XLOOKUP($B176,[1]Mestikset!$AE$3:$AE$32,[1]Mestikset!$AF$3:$AF$32,""),"")</f>
        <v/>
      </c>
      <c r="T176" s="36" t="str">
        <f>IFERROR(_xlfn.XLOOKUP($B176,[1]Mestikset!$AI$3:$AI$32,[1]Mestikset!$AJ$3:$AJ$32,""),"")</f>
        <v/>
      </c>
      <c r="U176" s="36"/>
      <c r="V176" s="36" t="str">
        <f>IFERROR(_xlfn.XLOOKUP($B176,[1]Autumn!$B$1:$B$30,[1]Autumn!$C$1:$C$30,""),"")</f>
        <v/>
      </c>
      <c r="W176" s="36" t="str">
        <f>IFERROR(_xlfn.XLOOKUP($B176,[1]October!$B$1:$B$30,[1]October!$C$1:$C$30,""),"")</f>
        <v/>
      </c>
      <c r="X176" s="41">
        <f>IF(COUNTIF('[1]Halloween Texas-scramble'!$B$1:$B$15,$B176)+COUNTIF('[1]Halloween Texas-scramble'!$D$1:$D$15,$B176)+COUNTIF('[1]Halloween Texas-scramble'!$F$1:$F$15,$B176)=0,"",SUMIF('[1]Halloween Texas-scramble'!$B$1:$B$15,$B176,'[1]Halloween Texas-scramble'!$C$1:$C$15)+SUMIF('[1]Halloween Texas-scramble'!$D$1:$D$15,$B176,'[1]Halloween Texas-scramble'!$E$1:$E$15)+SUMIF('[1]Halloween Texas-scramble'!$F$1:$F$15,$B176,'[1]Halloween Texas-scramble'!$G$1:$G$15))</f>
        <v>10</v>
      </c>
      <c r="Y176" s="36" t="str">
        <f>IFERROR(_xlfn.XLOOKUP($B176,[1]cupit!$B$2:$B$34,[1]cupit!$C$2:$C$34,""),"")</f>
        <v/>
      </c>
      <c r="Z176" s="36" t="str">
        <f>IFERROR(_xlfn.XLOOKUP($B176,[1]cupit!$F$2:$F$34,[1]cupit!$G$2:$G$34,""),"")</f>
        <v/>
      </c>
    </row>
    <row r="177" spans="1:26" x14ac:dyDescent="0.25">
      <c r="A177" s="23">
        <f>IF(D177&gt;0,_xlfn.RANK.EQ(D177,$D$6:$D$230,0),"")</f>
        <v>168</v>
      </c>
      <c r="B177" s="34" t="s">
        <v>241</v>
      </c>
      <c r="C177" s="35"/>
      <c r="D177" s="23">
        <f>SUM(E177:Z177)</f>
        <v>10</v>
      </c>
      <c r="E177" s="36"/>
      <c r="F177" s="36"/>
      <c r="G177" s="36"/>
      <c r="H177" s="36"/>
      <c r="I177" s="28"/>
      <c r="J177" s="26"/>
      <c r="K177" s="36" t="str">
        <f>IFERROR(_xlfn.XLOOKUP($B177,[1]Mestikset!$C$3:$C$32,[1]Mestikset!$D$3:$D$32,""),"")</f>
        <v/>
      </c>
      <c r="L177" s="36" t="str">
        <f>IFERROR(_xlfn.XLOOKUP($B177,[1]Mestikset!$G$3:$G$32,[1]Mestikset!$H$3:$H$32,""),"")</f>
        <v/>
      </c>
      <c r="M177" s="36" t="str">
        <f>IFERROR(_xlfn.XLOOKUP($B177,[1]Mestikset!$K$3:$K$32,[1]Mestikset!$L$3:$L$32,""),"")</f>
        <v/>
      </c>
      <c r="N177" s="36" t="str">
        <f>IFERROR(_xlfn.XLOOKUP($B177,[1]Mestikset!$O$3:$O$32,[1]Mestikset!$P$3:$P$32,""),"")</f>
        <v/>
      </c>
      <c r="O177" s="36" t="str">
        <f>IFERROR(_xlfn.XLOOKUP($B177,[1]Mestikset!$S$3:$S$32,[1]Mestikset!$T$3:$T$32,""),"")</f>
        <v/>
      </c>
      <c r="P177" s="36" t="str">
        <f>IFERROR(_xlfn.XLOOKUP($B177,[1]Mestikset!$AM$3:$AM$32,[1]Mestikset!$AN$3:$AN$32,""),"")</f>
        <v/>
      </c>
      <c r="Q177" s="36" t="str">
        <f>IFERROR(_xlfn.XLOOKUP($B177,[1]Mestikset!$AA$3:$AA$32,[1]Mestikset!$AB$3:$AB$32,""),"")</f>
        <v/>
      </c>
      <c r="R177" s="36" t="str">
        <f>IFERROR(_xlfn.XLOOKUP($B177,[1]Mestikset!$W$3:$W$32,[1]Mestikset!$X$3:$X$32,""),"")</f>
        <v/>
      </c>
      <c r="S177" s="36" t="str">
        <f>IFERROR(_xlfn.XLOOKUP($B177,[1]Mestikset!$AE$3:$AE$32,[1]Mestikset!$AF$3:$AF$32,""),"")</f>
        <v/>
      </c>
      <c r="T177" s="36" t="str">
        <f>IFERROR(_xlfn.XLOOKUP($B177,[1]Mestikset!$AI$3:$AI$32,[1]Mestikset!$AJ$3:$AJ$32,""),"")</f>
        <v/>
      </c>
      <c r="U177" s="36"/>
      <c r="V177" s="36" t="str">
        <f>IFERROR(_xlfn.XLOOKUP($B177,[1]Autumn!$B$1:$B$30,[1]Autumn!$C$1:$C$30,""),"")</f>
        <v/>
      </c>
      <c r="W177" s="36" t="str">
        <f>IFERROR(_xlfn.XLOOKUP($B177,[1]October!$B$1:$B$30,[1]October!$C$1:$C$30,""),"")</f>
        <v/>
      </c>
      <c r="X177" s="41">
        <f>IF(COUNTIF('[1]Halloween Texas-scramble'!$B$1:$B$15,$B177)+COUNTIF('[1]Halloween Texas-scramble'!$D$1:$D$15,$B177)+COUNTIF('[1]Halloween Texas-scramble'!$F$1:$F$15,$B177)=0,"",SUMIF('[1]Halloween Texas-scramble'!$B$1:$B$15,$B177,'[1]Halloween Texas-scramble'!$C$1:$C$15)+SUMIF('[1]Halloween Texas-scramble'!$D$1:$D$15,$B177,'[1]Halloween Texas-scramble'!$E$1:$E$15)+SUMIF('[1]Halloween Texas-scramble'!$F$1:$F$15,$B177,'[1]Halloween Texas-scramble'!$G$1:$G$15))</f>
        <v>10</v>
      </c>
      <c r="Y177" s="36" t="str">
        <f>IFERROR(_xlfn.XLOOKUP($B177,[1]cupit!$B$2:$B$34,[1]cupit!$C$2:$C$34,""),"")</f>
        <v/>
      </c>
      <c r="Z177" s="36" t="str">
        <f>IFERROR(_xlfn.XLOOKUP($B177,[1]cupit!$F$2:$F$34,[1]cupit!$G$2:$G$34,""),"")</f>
        <v/>
      </c>
    </row>
    <row r="178" spans="1:26" x14ac:dyDescent="0.25">
      <c r="A178" s="23">
        <f>IF(D178&gt;0,_xlfn.RANK.EQ(D178,$D$6:$D$230,0),"")</f>
        <v>173</v>
      </c>
      <c r="B178" s="32" t="s">
        <v>167</v>
      </c>
      <c r="C178" s="38"/>
      <c r="D178" s="23">
        <f>SUM(E178:Z178)</f>
        <v>9</v>
      </c>
      <c r="E178" s="27">
        <v>9</v>
      </c>
      <c r="F178" s="27"/>
      <c r="G178" s="27"/>
      <c r="H178" s="27"/>
      <c r="I178" s="27"/>
      <c r="J178" s="27"/>
      <c r="K178" s="27" t="str">
        <f>IFERROR(_xlfn.XLOOKUP($B178,[1]Mestikset!$C$3:$C$32,[1]Mestikset!$D$3:$D$32,""),"")</f>
        <v/>
      </c>
      <c r="L178" s="27" t="str">
        <f>IFERROR(_xlfn.XLOOKUP($B178,[1]Mestikset!$G$3:$G$32,[1]Mestikset!$H$3:$H$32,""),"")</f>
        <v/>
      </c>
      <c r="M178" s="27" t="str">
        <f>IFERROR(_xlfn.XLOOKUP($B178,[1]Mestikset!$K$3:$K$32,[1]Mestikset!$L$3:$L$32,""),"")</f>
        <v/>
      </c>
      <c r="N178" s="27" t="str">
        <f>IFERROR(_xlfn.XLOOKUP($B178,[1]Mestikset!$O$3:$O$32,[1]Mestikset!$P$3:$P$32,""),"")</f>
        <v/>
      </c>
      <c r="O178" s="27" t="str">
        <f>IFERROR(_xlfn.XLOOKUP($B178,[1]Mestikset!$S$3:$S$32,[1]Mestikset!$T$3:$T$32,""),"")</f>
        <v/>
      </c>
      <c r="P178" s="27" t="str">
        <f>IFERROR(_xlfn.XLOOKUP($B178,[1]Mestikset!$AM$3:$AM$32,[1]Mestikset!$AN$3:$AN$32,""),"")</f>
        <v/>
      </c>
      <c r="Q178" s="27" t="str">
        <f>IFERROR(_xlfn.XLOOKUP($B178,[1]Mestikset!$AA$3:$AA$32,[1]Mestikset!$AB$3:$AB$32,""),"")</f>
        <v/>
      </c>
      <c r="R178" s="27" t="str">
        <f>IFERROR(_xlfn.XLOOKUP($B178,[1]Mestikset!$W$3:$W$32,[1]Mestikset!$X$3:$X$32,""),"")</f>
        <v/>
      </c>
      <c r="S178" s="27" t="str">
        <f>IFERROR(_xlfn.XLOOKUP($B178,[1]Mestikset!$AE$3:$AE$32,[1]Mestikset!$AF$3:$AF$32,""),"")</f>
        <v/>
      </c>
      <c r="T178" s="27" t="str">
        <f>IFERROR(_xlfn.XLOOKUP($B178,[1]Mestikset!$AI$3:$AI$32,[1]Mestikset!$AJ$3:$AJ$32,""),"")</f>
        <v/>
      </c>
      <c r="U178" s="27"/>
      <c r="V178" s="27" t="str">
        <f>IFERROR(_xlfn.XLOOKUP($B178,[1]Autumn!$B$1:$B$30,[1]Autumn!$C$1:$C$30,""),"")</f>
        <v/>
      </c>
      <c r="W178" s="27" t="str">
        <f>IFERROR(_xlfn.XLOOKUP($B178,[1]October!$B$1:$B$30,[1]October!$C$1:$C$30,""),"")</f>
        <v/>
      </c>
      <c r="X178" s="27" t="str">
        <f>IF(COUNTIF('[1]Halloween Texas-scramble'!$B$1:$B$15,$B178)+COUNTIF('[1]Halloween Texas-scramble'!$D$1:$D$15,$B178)+COUNTIF('[1]Halloween Texas-scramble'!$F$1:$F$15,$B178)=0,"",SUMIF('[1]Halloween Texas-scramble'!$B$1:$B$15,$B178,'[1]Halloween Texas-scramble'!$C$1:$C$15)+SUMIF('[1]Halloween Texas-scramble'!$D$1:$D$15,$B178,'[1]Halloween Texas-scramble'!$E$1:$E$15)+SUMIF('[1]Halloween Texas-scramble'!$F$1:$F$15,$B178,'[1]Halloween Texas-scramble'!$G$1:$G$15))</f>
        <v/>
      </c>
      <c r="Y178" s="27" t="str">
        <f>IFERROR(_xlfn.XLOOKUP($B178,[1]cupit!$B$2:$B$34,[1]cupit!$C$2:$C$34,""),"")</f>
        <v/>
      </c>
      <c r="Z178" s="27" t="str">
        <f>IFERROR(_xlfn.XLOOKUP($B178,[1]cupit!$F$2:$F$34,[1]cupit!$G$2:$G$34,""),"")</f>
        <v/>
      </c>
    </row>
    <row r="179" spans="1:26" x14ac:dyDescent="0.25">
      <c r="A179" s="23">
        <f>IF(D179&gt;0,_xlfn.RANK.EQ(D179,$D$6:$D$230,0),"")</f>
        <v>173</v>
      </c>
      <c r="B179" s="34" t="s">
        <v>225</v>
      </c>
      <c r="C179" s="35"/>
      <c r="D179" s="23">
        <f>SUM(E179:Z179)</f>
        <v>9</v>
      </c>
      <c r="E179" s="36"/>
      <c r="F179" s="36"/>
      <c r="G179" s="36"/>
      <c r="H179" s="36"/>
      <c r="I179" s="28"/>
      <c r="J179" s="26"/>
      <c r="K179" s="36" t="str">
        <f>IFERROR(_xlfn.XLOOKUP($B179,[1]Mestikset!$C$3:$C$32,[1]Mestikset!$D$3:$D$32,""),"")</f>
        <v/>
      </c>
      <c r="L179" s="36" t="str">
        <f>IFERROR(_xlfn.XLOOKUP($B179,[1]Mestikset!$G$3:$G$32,[1]Mestikset!$H$3:$H$32,""),"")</f>
        <v/>
      </c>
      <c r="M179" s="36" t="str">
        <f>IFERROR(_xlfn.XLOOKUP($B179,[1]Mestikset!$K$3:$K$32,[1]Mestikset!$L$3:$L$32,""),"")</f>
        <v/>
      </c>
      <c r="N179" s="36" t="str">
        <f>IFERROR(_xlfn.XLOOKUP($B179,[1]Mestikset!$O$3:$O$32,[1]Mestikset!$P$3:$P$32,""),"")</f>
        <v/>
      </c>
      <c r="O179" s="36" t="str">
        <f>IFERROR(_xlfn.XLOOKUP($B179,[1]Mestikset!$S$3:$S$32,[1]Mestikset!$T$3:$T$32,""),"")</f>
        <v/>
      </c>
      <c r="P179" s="36" t="str">
        <f>IFERROR(_xlfn.XLOOKUP($B179,[1]Mestikset!$AM$3:$AM$32,[1]Mestikset!$AN$3:$AN$32,""),"")</f>
        <v/>
      </c>
      <c r="Q179" s="36" t="str">
        <f>IFERROR(_xlfn.XLOOKUP($B179,[1]Mestikset!$AA$3:$AA$32,[1]Mestikset!$AB$3:$AB$32,""),"")</f>
        <v/>
      </c>
      <c r="R179" s="36" t="str">
        <f>IFERROR(_xlfn.XLOOKUP($B179,[1]Mestikset!$W$3:$W$32,[1]Mestikset!$X$3:$X$32,""),"")</f>
        <v/>
      </c>
      <c r="S179" s="36" t="str">
        <f>IFERROR(_xlfn.XLOOKUP($B179,[1]Mestikset!$AE$3:$AE$32,[1]Mestikset!$AF$3:$AF$32,""),"")</f>
        <v/>
      </c>
      <c r="T179" s="36" t="str">
        <f>IFERROR(_xlfn.XLOOKUP($B179,[1]Mestikset!$AI$3:$AI$32,[1]Mestikset!$AJ$3:$AJ$32,""),"")</f>
        <v/>
      </c>
      <c r="U179" s="36"/>
      <c r="V179" s="36" t="str">
        <f>IFERROR(_xlfn.XLOOKUP($B179,[1]Autumn!$B$1:$B$30,[1]Autumn!$C$1:$C$30,""),"")</f>
        <v/>
      </c>
      <c r="W179" s="36">
        <f>IFERROR(_xlfn.XLOOKUP($B179,[1]October!$B$1:$B$30,[1]October!$C$1:$C$30,""),"")</f>
        <v>9</v>
      </c>
      <c r="X179" s="41" t="str">
        <f>IF(COUNTIF('[1]Halloween Texas-scramble'!$B$1:$B$15,$B179)+COUNTIF('[1]Halloween Texas-scramble'!$D$1:$D$15,$B179)+COUNTIF('[1]Halloween Texas-scramble'!$F$1:$F$15,$B179)=0,"",SUMIF('[1]Halloween Texas-scramble'!$B$1:$B$15,$B179,'[1]Halloween Texas-scramble'!$C$1:$C$15)+SUMIF('[1]Halloween Texas-scramble'!$D$1:$D$15,$B179,'[1]Halloween Texas-scramble'!$E$1:$E$15)+SUMIF('[1]Halloween Texas-scramble'!$F$1:$F$15,$B179,'[1]Halloween Texas-scramble'!$G$1:$G$15))</f>
        <v/>
      </c>
      <c r="Y179" s="36" t="str">
        <f>IFERROR(_xlfn.XLOOKUP($B179,[1]cupit!$B$2:$B$34,[1]cupit!$C$2:$C$34,""),"")</f>
        <v/>
      </c>
      <c r="Z179" s="36" t="str">
        <f>IFERROR(_xlfn.XLOOKUP($B179,[1]cupit!$F$2:$F$34,[1]cupit!$G$2:$G$34,""),"")</f>
        <v/>
      </c>
    </row>
    <row r="180" spans="1:26" x14ac:dyDescent="0.25">
      <c r="A180" s="23">
        <f>IF(D180&gt;0,_xlfn.RANK.EQ(D180,$D$6:$D$230,0),"")</f>
        <v>173</v>
      </c>
      <c r="B180" s="32" t="s">
        <v>168</v>
      </c>
      <c r="C180" s="33"/>
      <c r="D180" s="23">
        <f>SUM(E180:Z180)</f>
        <v>9</v>
      </c>
      <c r="E180" s="27"/>
      <c r="F180" s="28">
        <v>9</v>
      </c>
      <c r="G180" s="27"/>
      <c r="H180" s="27"/>
      <c r="I180" s="27"/>
      <c r="J180" s="28"/>
      <c r="K180" s="27" t="str">
        <f>IFERROR(_xlfn.XLOOKUP($B180,[1]Mestikset!$C$3:$C$32,[1]Mestikset!$D$3:$D$32,""),"")</f>
        <v/>
      </c>
      <c r="L180" s="27" t="str">
        <f>IFERROR(_xlfn.XLOOKUP($B180,[1]Mestikset!$G$3:$G$32,[1]Mestikset!$H$3:$H$32,""),"")</f>
        <v/>
      </c>
      <c r="M180" s="27" t="str">
        <f>IFERROR(_xlfn.XLOOKUP($B180,[1]Mestikset!$K$3:$K$32,[1]Mestikset!$L$3:$L$32,""),"")</f>
        <v/>
      </c>
      <c r="N180" s="27" t="str">
        <f>IFERROR(_xlfn.XLOOKUP($B180,[1]Mestikset!$O$3:$O$32,[1]Mestikset!$P$3:$P$32,""),"")</f>
        <v/>
      </c>
      <c r="O180" s="27" t="str">
        <f>IFERROR(_xlfn.XLOOKUP($B180,[1]Mestikset!$S$3:$S$32,[1]Mestikset!$T$3:$T$32,""),"")</f>
        <v/>
      </c>
      <c r="P180" s="27" t="str">
        <f>IFERROR(_xlfn.XLOOKUP($B180,[1]Mestikset!$AM$3:$AM$32,[1]Mestikset!$AN$3:$AN$32,""),"")</f>
        <v/>
      </c>
      <c r="Q180" s="27" t="str">
        <f>IFERROR(_xlfn.XLOOKUP($B180,[1]Mestikset!$AA$3:$AA$32,[1]Mestikset!$AB$3:$AB$32,""),"")</f>
        <v/>
      </c>
      <c r="R180" s="27" t="str">
        <f>IFERROR(_xlfn.XLOOKUP($B180,[1]Mestikset!$W$3:$W$32,[1]Mestikset!$X$3:$X$32,""),"")</f>
        <v/>
      </c>
      <c r="S180" s="27" t="str">
        <f>IFERROR(_xlfn.XLOOKUP($B180,[1]Mestikset!$AE$3:$AE$32,[1]Mestikset!$AF$3:$AF$32,""),"")</f>
        <v/>
      </c>
      <c r="T180" s="27" t="str">
        <f>IFERROR(_xlfn.XLOOKUP($B180,[1]Mestikset!$AI$3:$AI$32,[1]Mestikset!$AJ$3:$AJ$32,""),"")</f>
        <v/>
      </c>
      <c r="U180" s="27"/>
      <c r="V180" s="27" t="str">
        <f>IFERROR(_xlfn.XLOOKUP($B180,[1]Autumn!$B$1:$B$30,[1]Autumn!$C$1:$C$30,""),"")</f>
        <v/>
      </c>
      <c r="W180" s="27" t="str">
        <f>IFERROR(_xlfn.XLOOKUP($B180,[1]October!$B$1:$B$30,[1]October!$C$1:$C$30,""),"")</f>
        <v/>
      </c>
      <c r="X180" s="27" t="str">
        <f>IF(COUNTIF('[1]Halloween Texas-scramble'!$B$1:$B$15,$B180)+COUNTIF('[1]Halloween Texas-scramble'!$D$1:$D$15,$B180)+COUNTIF('[1]Halloween Texas-scramble'!$F$1:$F$15,$B180)=0,"",SUMIF('[1]Halloween Texas-scramble'!$B$1:$B$15,$B180,'[1]Halloween Texas-scramble'!$C$1:$C$15)+SUMIF('[1]Halloween Texas-scramble'!$D$1:$D$15,$B180,'[1]Halloween Texas-scramble'!$E$1:$E$15)+SUMIF('[1]Halloween Texas-scramble'!$F$1:$F$15,$B180,'[1]Halloween Texas-scramble'!$G$1:$G$15))</f>
        <v/>
      </c>
      <c r="Y180" s="27" t="str">
        <f>IFERROR(_xlfn.XLOOKUP($B180,[1]cupit!$B$2:$B$34,[1]cupit!$C$2:$C$34,""),"")</f>
        <v/>
      </c>
      <c r="Z180" s="27" t="str">
        <f>IFERROR(_xlfn.XLOOKUP($B180,[1]cupit!$F$2:$F$34,[1]cupit!$G$2:$G$34,""),"")</f>
        <v/>
      </c>
    </row>
    <row r="181" spans="1:26" x14ac:dyDescent="0.25">
      <c r="A181" s="23">
        <f>IF(D181&gt;0,_xlfn.RANK.EQ(D181,$D$6:$D$230,0),"")</f>
        <v>173</v>
      </c>
      <c r="B181" s="34" t="s">
        <v>226</v>
      </c>
      <c r="C181" s="35"/>
      <c r="D181" s="23">
        <f>SUM(E181:Z181)</f>
        <v>9</v>
      </c>
      <c r="E181" s="36"/>
      <c r="F181" s="36"/>
      <c r="G181" s="36"/>
      <c r="H181" s="36"/>
      <c r="I181" s="28"/>
      <c r="J181" s="26"/>
      <c r="K181" s="36" t="str">
        <f>IFERROR(_xlfn.XLOOKUP($B181,[1]Mestikset!$C$3:$C$32,[1]Mestikset!$D$3:$D$32,""),"")</f>
        <v/>
      </c>
      <c r="L181" s="36" t="str">
        <f>IFERROR(_xlfn.XLOOKUP($B181,[1]Mestikset!$G$3:$G$32,[1]Mestikset!$H$3:$H$32,""),"")</f>
        <v/>
      </c>
      <c r="M181" s="36" t="str">
        <f>IFERROR(_xlfn.XLOOKUP($B181,[1]Mestikset!$K$3:$K$32,[1]Mestikset!$L$3:$L$32,""),"")</f>
        <v/>
      </c>
      <c r="N181" s="36" t="str">
        <f>IFERROR(_xlfn.XLOOKUP($B181,[1]Mestikset!$O$3:$O$32,[1]Mestikset!$P$3:$P$32,""),"")</f>
        <v/>
      </c>
      <c r="O181" s="36" t="str">
        <f>IFERROR(_xlfn.XLOOKUP($B181,[1]Mestikset!$S$3:$S$32,[1]Mestikset!$T$3:$T$32,""),"")</f>
        <v/>
      </c>
      <c r="P181" s="36" t="str">
        <f>IFERROR(_xlfn.XLOOKUP($B181,[1]Mestikset!$AM$3:$AM$32,[1]Mestikset!$AN$3:$AN$32,""),"")</f>
        <v/>
      </c>
      <c r="Q181" s="36" t="str">
        <f>IFERROR(_xlfn.XLOOKUP($B181,[1]Mestikset!$AA$3:$AA$32,[1]Mestikset!$AB$3:$AB$32,""),"")</f>
        <v/>
      </c>
      <c r="R181" s="36" t="str">
        <f>IFERROR(_xlfn.XLOOKUP($B181,[1]Mestikset!$W$3:$W$32,[1]Mestikset!$X$3:$X$32,""),"")</f>
        <v/>
      </c>
      <c r="S181" s="36" t="str">
        <f>IFERROR(_xlfn.XLOOKUP($B181,[1]Mestikset!$AE$3:$AE$32,[1]Mestikset!$AF$3:$AF$32,""),"")</f>
        <v/>
      </c>
      <c r="T181" s="36" t="str">
        <f>IFERROR(_xlfn.XLOOKUP($B181,[1]Mestikset!$AI$3:$AI$32,[1]Mestikset!$AJ$3:$AJ$32,""),"")</f>
        <v/>
      </c>
      <c r="U181" s="36"/>
      <c r="V181" s="36">
        <f>IFERROR(_xlfn.XLOOKUP($B181,[1]Autumn!$B$1:$B$30,[1]Autumn!$C$1:$C$30,""),"")</f>
        <v>1</v>
      </c>
      <c r="W181" s="36">
        <f>IFERROR(_xlfn.XLOOKUP($B181,[1]October!$B$1:$B$30,[1]October!$C$1:$C$30,""),"")</f>
        <v>8</v>
      </c>
      <c r="X181" s="41" t="str">
        <f>IF(COUNTIF('[1]Halloween Texas-scramble'!$B$1:$B$15,$B181)+COUNTIF('[1]Halloween Texas-scramble'!$D$1:$D$15,$B181)+COUNTIF('[1]Halloween Texas-scramble'!$F$1:$F$15,$B181)=0,"",SUMIF('[1]Halloween Texas-scramble'!$B$1:$B$15,$B181,'[1]Halloween Texas-scramble'!$C$1:$C$15)+SUMIF('[1]Halloween Texas-scramble'!$D$1:$D$15,$B181,'[1]Halloween Texas-scramble'!$E$1:$E$15)+SUMIF('[1]Halloween Texas-scramble'!$F$1:$F$15,$B181,'[1]Halloween Texas-scramble'!$G$1:$G$15))</f>
        <v/>
      </c>
      <c r="Y181" s="36" t="str">
        <f>IFERROR(_xlfn.XLOOKUP($B181,[1]cupit!$B$2:$B$34,[1]cupit!$C$2:$C$34,""),"")</f>
        <v/>
      </c>
      <c r="Z181" s="36" t="str">
        <f>IFERROR(_xlfn.XLOOKUP($B181,[1]cupit!$F$2:$F$34,[1]cupit!$G$2:$G$34,""),"")</f>
        <v/>
      </c>
    </row>
    <row r="182" spans="1:26" x14ac:dyDescent="0.25">
      <c r="A182" s="23">
        <f>IF(D182&gt;0,_xlfn.RANK.EQ(D182,$D$6:$D$230,0),"")</f>
        <v>173</v>
      </c>
      <c r="B182" s="34" t="s">
        <v>227</v>
      </c>
      <c r="C182" s="35"/>
      <c r="D182" s="23">
        <f>SUM(E182:Z182)</f>
        <v>9</v>
      </c>
      <c r="E182" s="36"/>
      <c r="F182" s="36"/>
      <c r="G182" s="36"/>
      <c r="H182" s="36"/>
      <c r="I182" s="28"/>
      <c r="J182" s="26"/>
      <c r="K182" s="36" t="str">
        <f>IFERROR(_xlfn.XLOOKUP($B182,[1]Mestikset!$C$3:$C$32,[1]Mestikset!$D$3:$D$32,""),"")</f>
        <v/>
      </c>
      <c r="L182" s="36" t="str">
        <f>IFERROR(_xlfn.XLOOKUP($B182,[1]Mestikset!$G$3:$G$32,[1]Mestikset!$H$3:$H$32,""),"")</f>
        <v/>
      </c>
      <c r="M182" s="36" t="str">
        <f>IFERROR(_xlfn.XLOOKUP($B182,[1]Mestikset!$K$3:$K$32,[1]Mestikset!$L$3:$L$32,""),"")</f>
        <v/>
      </c>
      <c r="N182" s="36" t="str">
        <f>IFERROR(_xlfn.XLOOKUP($B182,[1]Mestikset!$O$3:$O$32,[1]Mestikset!$P$3:$P$32,""),"")</f>
        <v/>
      </c>
      <c r="O182" s="36" t="str">
        <f>IFERROR(_xlfn.XLOOKUP($B182,[1]Mestikset!$S$3:$S$32,[1]Mestikset!$T$3:$T$32,""),"")</f>
        <v/>
      </c>
      <c r="P182" s="36" t="str">
        <f>IFERROR(_xlfn.XLOOKUP($B182,[1]Mestikset!$AM$3:$AM$32,[1]Mestikset!$AN$3:$AN$32,""),"")</f>
        <v/>
      </c>
      <c r="Q182" s="36" t="str">
        <f>IFERROR(_xlfn.XLOOKUP($B182,[1]Mestikset!$AA$3:$AA$32,[1]Mestikset!$AB$3:$AB$32,""),"")</f>
        <v/>
      </c>
      <c r="R182" s="36" t="str">
        <f>IFERROR(_xlfn.XLOOKUP($B182,[1]Mestikset!$W$3:$W$32,[1]Mestikset!$X$3:$X$32,""),"")</f>
        <v/>
      </c>
      <c r="S182" s="36" t="str">
        <f>IFERROR(_xlfn.XLOOKUP($B182,[1]Mestikset!$AE$3:$AE$32,[1]Mestikset!$AF$3:$AF$32,""),"")</f>
        <v/>
      </c>
      <c r="T182" s="36" t="str">
        <f>IFERROR(_xlfn.XLOOKUP($B182,[1]Mestikset!$AI$3:$AI$32,[1]Mestikset!$AJ$3:$AJ$32,""),"")</f>
        <v/>
      </c>
      <c r="U182" s="36"/>
      <c r="V182" s="36">
        <f>IFERROR(_xlfn.XLOOKUP($B182,[1]Autumn!$B$1:$B$30,[1]Autumn!$C$1:$C$30,""),"")</f>
        <v>9</v>
      </c>
      <c r="W182" s="36" t="str">
        <f>IFERROR(_xlfn.XLOOKUP($B182,[1]October!$B$1:$B$30,[1]October!$C$1:$C$30,""),"")</f>
        <v/>
      </c>
      <c r="X182" s="41" t="str">
        <f>IF(COUNTIF('[1]Halloween Texas-scramble'!$B$1:$B$15,$B182)+COUNTIF('[1]Halloween Texas-scramble'!$D$1:$D$15,$B182)+COUNTIF('[1]Halloween Texas-scramble'!$F$1:$F$15,$B182)=0,"",SUMIF('[1]Halloween Texas-scramble'!$B$1:$B$15,$B182,'[1]Halloween Texas-scramble'!$C$1:$C$15)+SUMIF('[1]Halloween Texas-scramble'!$D$1:$D$15,$B182,'[1]Halloween Texas-scramble'!$E$1:$E$15)+SUMIF('[1]Halloween Texas-scramble'!$F$1:$F$15,$B182,'[1]Halloween Texas-scramble'!$G$1:$G$15))</f>
        <v/>
      </c>
      <c r="Y182" s="36" t="str">
        <f>IFERROR(_xlfn.XLOOKUP($B182,[1]cupit!$B$2:$B$34,[1]cupit!$C$2:$C$34,""),"")</f>
        <v/>
      </c>
      <c r="Z182" s="36" t="str">
        <f>IFERROR(_xlfn.XLOOKUP($B182,[1]cupit!$F$2:$F$34,[1]cupit!$G$2:$G$34,""),"")</f>
        <v/>
      </c>
    </row>
    <row r="183" spans="1:26" x14ac:dyDescent="0.25">
      <c r="A183" s="23">
        <f>IF(D183&gt;0,_xlfn.RANK.EQ(D183,$D$6:$D$230,0),"")</f>
        <v>173</v>
      </c>
      <c r="B183" s="34" t="s">
        <v>183</v>
      </c>
      <c r="C183" s="35"/>
      <c r="D183" s="23">
        <f>SUM(E183:Z183)</f>
        <v>9</v>
      </c>
      <c r="E183" s="36"/>
      <c r="F183" s="36"/>
      <c r="G183" s="36"/>
      <c r="H183" s="36"/>
      <c r="I183" s="28"/>
      <c r="J183" s="26"/>
      <c r="K183" s="36" t="str">
        <f>IFERROR(_xlfn.XLOOKUP($B183,[1]Mestikset!$C$3:$C$32,[1]Mestikset!$D$3:$D$32,""),"")</f>
        <v/>
      </c>
      <c r="L183" s="36" t="str">
        <f>IFERROR(_xlfn.XLOOKUP($B183,[1]Mestikset!$G$3:$G$32,[1]Mestikset!$H$3:$H$32,""),"")</f>
        <v/>
      </c>
      <c r="M183" s="36" t="str">
        <f>IFERROR(_xlfn.XLOOKUP($B183,[1]Mestikset!$K$3:$K$32,[1]Mestikset!$L$3:$L$32,""),"")</f>
        <v/>
      </c>
      <c r="N183" s="36" t="str">
        <f>IFERROR(_xlfn.XLOOKUP($B183,[1]Mestikset!$O$3:$O$32,[1]Mestikset!$P$3:$P$32,""),"")</f>
        <v/>
      </c>
      <c r="O183" s="36" t="str">
        <f>IFERROR(_xlfn.XLOOKUP($B183,[1]Mestikset!$S$3:$S$32,[1]Mestikset!$T$3:$T$32,""),"")</f>
        <v/>
      </c>
      <c r="P183" s="36" t="str">
        <f>IFERROR(_xlfn.XLOOKUP($B183,[1]Mestikset!$AM$3:$AM$32,[1]Mestikset!$AN$3:$AN$32,""),"")</f>
        <v/>
      </c>
      <c r="Q183" s="36" t="str">
        <f>IFERROR(_xlfn.XLOOKUP($B183,[1]Mestikset!$AA$3:$AA$32,[1]Mestikset!$AB$3:$AB$32,""),"")</f>
        <v/>
      </c>
      <c r="R183" s="36" t="str">
        <f>IFERROR(_xlfn.XLOOKUP($B183,[1]Mestikset!$W$3:$W$32,[1]Mestikset!$X$3:$X$32,""),"")</f>
        <v/>
      </c>
      <c r="S183" s="36" t="str">
        <f>IFERROR(_xlfn.XLOOKUP($B183,[1]Mestikset!$AE$3:$AE$32,[1]Mestikset!$AF$3:$AF$32,""),"")</f>
        <v/>
      </c>
      <c r="T183" s="36" t="str">
        <f>IFERROR(_xlfn.XLOOKUP($B183,[1]Mestikset!$AI$3:$AI$32,[1]Mestikset!$AJ$3:$AJ$32,""),"")</f>
        <v/>
      </c>
      <c r="U183" s="36">
        <v>6</v>
      </c>
      <c r="V183" s="36" t="str">
        <f>IFERROR(_xlfn.XLOOKUP($B183,[1]Autumn!$B$1:$B$30,[1]Autumn!$C$1:$C$30,""),"")</f>
        <v/>
      </c>
      <c r="W183" s="36" t="str">
        <f>IFERROR(_xlfn.XLOOKUP($B183,[1]October!$B$1:$B$30,[1]October!$C$1:$C$30,""),"")</f>
        <v/>
      </c>
      <c r="X183" s="41">
        <f>IF(COUNTIF('[1]Halloween Texas-scramble'!$B$1:$B$15,$B183)+COUNTIF('[1]Halloween Texas-scramble'!$D$1:$D$15,$B183)+COUNTIF('[1]Halloween Texas-scramble'!$F$1:$F$15,$B183)=0,"",SUMIF('[1]Halloween Texas-scramble'!$B$1:$B$15,$B183,'[1]Halloween Texas-scramble'!$C$1:$C$15)+SUMIF('[1]Halloween Texas-scramble'!$D$1:$D$15,$B183,'[1]Halloween Texas-scramble'!$E$1:$E$15)+SUMIF('[1]Halloween Texas-scramble'!$F$1:$F$15,$B183,'[1]Halloween Texas-scramble'!$G$1:$G$15))</f>
        <v>3</v>
      </c>
      <c r="Y183" s="36" t="str">
        <f>IFERROR(_xlfn.XLOOKUP($B183,[1]cupit!$B$2:$B$34,[1]cupit!$C$2:$C$34,""),"")</f>
        <v/>
      </c>
      <c r="Z183" s="36" t="str">
        <f>IFERROR(_xlfn.XLOOKUP($B183,[1]cupit!$F$2:$F$34,[1]cupit!$G$2:$G$34,""),"")</f>
        <v/>
      </c>
    </row>
    <row r="184" spans="1:26" x14ac:dyDescent="0.25">
      <c r="A184" s="23">
        <f>IF(D184&gt;0,_xlfn.RANK.EQ(D184,$D$6:$D$230,0),"")</f>
        <v>173</v>
      </c>
      <c r="B184" s="34" t="s">
        <v>242</v>
      </c>
      <c r="C184" s="35"/>
      <c r="D184" s="23">
        <f>SUM(E184:Z184)</f>
        <v>9</v>
      </c>
      <c r="E184" s="36"/>
      <c r="F184" s="36"/>
      <c r="G184" s="36"/>
      <c r="H184" s="36"/>
      <c r="I184" s="28"/>
      <c r="J184" s="26"/>
      <c r="K184" s="36" t="str">
        <f>IFERROR(_xlfn.XLOOKUP($B184,[1]Mestikset!$C$3:$C$32,[1]Mestikset!$D$3:$D$32,""),"")</f>
        <v/>
      </c>
      <c r="L184" s="36" t="str">
        <f>IFERROR(_xlfn.XLOOKUP($B184,[1]Mestikset!$G$3:$G$32,[1]Mestikset!$H$3:$H$32,""),"")</f>
        <v/>
      </c>
      <c r="M184" s="36" t="str">
        <f>IFERROR(_xlfn.XLOOKUP($B184,[1]Mestikset!$K$3:$K$32,[1]Mestikset!$L$3:$L$32,""),"")</f>
        <v/>
      </c>
      <c r="N184" s="36" t="str">
        <f>IFERROR(_xlfn.XLOOKUP($B184,[1]Mestikset!$O$3:$O$32,[1]Mestikset!$P$3:$P$32,""),"")</f>
        <v/>
      </c>
      <c r="O184" s="36" t="str">
        <f>IFERROR(_xlfn.XLOOKUP($B184,[1]Mestikset!$S$3:$S$32,[1]Mestikset!$T$3:$T$32,""),"")</f>
        <v/>
      </c>
      <c r="P184" s="36" t="str">
        <f>IFERROR(_xlfn.XLOOKUP($B184,[1]Mestikset!$AM$3:$AM$32,[1]Mestikset!$AN$3:$AN$32,""),"")</f>
        <v/>
      </c>
      <c r="Q184" s="36" t="str">
        <f>IFERROR(_xlfn.XLOOKUP($B184,[1]Mestikset!$AA$3:$AA$32,[1]Mestikset!$AB$3:$AB$32,""),"")</f>
        <v/>
      </c>
      <c r="R184" s="36" t="str">
        <f>IFERROR(_xlfn.XLOOKUP($B184,[1]Mestikset!$W$3:$W$32,[1]Mestikset!$X$3:$X$32,""),"")</f>
        <v/>
      </c>
      <c r="S184" s="36" t="str">
        <f>IFERROR(_xlfn.XLOOKUP($B184,[1]Mestikset!$AE$3:$AE$32,[1]Mestikset!$AF$3:$AF$32,""),"")</f>
        <v/>
      </c>
      <c r="T184" s="36" t="str">
        <f>IFERROR(_xlfn.XLOOKUP($B184,[1]Mestikset!$AI$3:$AI$32,[1]Mestikset!$AJ$3:$AJ$32,""),"")</f>
        <v/>
      </c>
      <c r="U184" s="36"/>
      <c r="V184" s="36" t="str">
        <f>IFERROR(_xlfn.XLOOKUP($B184,[1]Autumn!$B$1:$B$30,[1]Autumn!$C$1:$C$30,""),"")</f>
        <v/>
      </c>
      <c r="W184" s="36" t="str">
        <f>IFERROR(_xlfn.XLOOKUP($B184,[1]October!$B$1:$B$30,[1]October!$C$1:$C$30,""),"")</f>
        <v/>
      </c>
      <c r="X184" s="41">
        <f>IF(COUNTIF('[1]Halloween Texas-scramble'!$B$1:$B$15,$B184)+COUNTIF('[1]Halloween Texas-scramble'!$D$1:$D$15,$B184)+COUNTIF('[1]Halloween Texas-scramble'!$F$1:$F$15,$B184)=0,"",SUMIF('[1]Halloween Texas-scramble'!$B$1:$B$15,$B184,'[1]Halloween Texas-scramble'!$C$1:$C$15)+SUMIF('[1]Halloween Texas-scramble'!$D$1:$D$15,$B184,'[1]Halloween Texas-scramble'!$E$1:$E$15)+SUMIF('[1]Halloween Texas-scramble'!$F$1:$F$15,$B184,'[1]Halloween Texas-scramble'!$G$1:$G$15))</f>
        <v>9</v>
      </c>
      <c r="Y184" s="36" t="str">
        <f>IFERROR(_xlfn.XLOOKUP($B184,[1]cupit!$B$2:$B$34,[1]cupit!$C$2:$C$34,""),"")</f>
        <v/>
      </c>
      <c r="Z184" s="36" t="str">
        <f>IFERROR(_xlfn.XLOOKUP($B184,[1]cupit!$F$2:$F$34,[1]cupit!$G$2:$G$34,""),"")</f>
        <v/>
      </c>
    </row>
    <row r="185" spans="1:26" x14ac:dyDescent="0.25">
      <c r="A185" s="23">
        <f>IF(D185&gt;0,_xlfn.RANK.EQ(D185,$D$6:$D$230,0),"")</f>
        <v>173</v>
      </c>
      <c r="B185" s="34" t="s">
        <v>243</v>
      </c>
      <c r="C185" s="35"/>
      <c r="D185" s="23">
        <f>SUM(E185:Z185)</f>
        <v>9</v>
      </c>
      <c r="E185" s="36"/>
      <c r="F185" s="36"/>
      <c r="G185" s="36"/>
      <c r="H185" s="36"/>
      <c r="I185" s="28"/>
      <c r="J185" s="26"/>
      <c r="K185" s="36" t="str">
        <f>IFERROR(_xlfn.XLOOKUP($B185,[1]Mestikset!$C$3:$C$32,[1]Mestikset!$D$3:$D$32,""),"")</f>
        <v/>
      </c>
      <c r="L185" s="36" t="str">
        <f>IFERROR(_xlfn.XLOOKUP($B185,[1]Mestikset!$G$3:$G$32,[1]Mestikset!$H$3:$H$32,""),"")</f>
        <v/>
      </c>
      <c r="M185" s="36" t="str">
        <f>IFERROR(_xlfn.XLOOKUP($B185,[1]Mestikset!$K$3:$K$32,[1]Mestikset!$L$3:$L$32,""),"")</f>
        <v/>
      </c>
      <c r="N185" s="36" t="str">
        <f>IFERROR(_xlfn.XLOOKUP($B185,[1]Mestikset!$O$3:$O$32,[1]Mestikset!$P$3:$P$32,""),"")</f>
        <v/>
      </c>
      <c r="O185" s="36" t="str">
        <f>IFERROR(_xlfn.XLOOKUP($B185,[1]Mestikset!$S$3:$S$32,[1]Mestikset!$T$3:$T$32,""),"")</f>
        <v/>
      </c>
      <c r="P185" s="36" t="str">
        <f>IFERROR(_xlfn.XLOOKUP($B185,[1]Mestikset!$AM$3:$AM$32,[1]Mestikset!$AN$3:$AN$32,""),"")</f>
        <v/>
      </c>
      <c r="Q185" s="36" t="str">
        <f>IFERROR(_xlfn.XLOOKUP($B185,[1]Mestikset!$AA$3:$AA$32,[1]Mestikset!$AB$3:$AB$32,""),"")</f>
        <v/>
      </c>
      <c r="R185" s="36" t="str">
        <f>IFERROR(_xlfn.XLOOKUP($B185,[1]Mestikset!$W$3:$W$32,[1]Mestikset!$X$3:$X$32,""),"")</f>
        <v/>
      </c>
      <c r="S185" s="36" t="str">
        <f>IFERROR(_xlfn.XLOOKUP($B185,[1]Mestikset!$AE$3:$AE$32,[1]Mestikset!$AF$3:$AF$32,""),"")</f>
        <v/>
      </c>
      <c r="T185" s="36" t="str">
        <f>IFERROR(_xlfn.XLOOKUP($B185,[1]Mestikset!$AI$3:$AI$32,[1]Mestikset!$AJ$3:$AJ$32,""),"")</f>
        <v/>
      </c>
      <c r="U185" s="36"/>
      <c r="V185" s="36" t="str">
        <f>IFERROR(_xlfn.XLOOKUP($B185,[1]Autumn!$B$1:$B$30,[1]Autumn!$C$1:$C$30,""),"")</f>
        <v/>
      </c>
      <c r="W185" s="36" t="str">
        <f>IFERROR(_xlfn.XLOOKUP($B185,[1]October!$B$1:$B$30,[1]October!$C$1:$C$30,""),"")</f>
        <v/>
      </c>
      <c r="X185" s="41">
        <f>IF(COUNTIF('[1]Halloween Texas-scramble'!$B$1:$B$15,$B185)+COUNTIF('[1]Halloween Texas-scramble'!$D$1:$D$15,$B185)+COUNTIF('[1]Halloween Texas-scramble'!$F$1:$F$15,$B185)=0,"",SUMIF('[1]Halloween Texas-scramble'!$B$1:$B$15,$B185,'[1]Halloween Texas-scramble'!$C$1:$C$15)+SUMIF('[1]Halloween Texas-scramble'!$D$1:$D$15,$B185,'[1]Halloween Texas-scramble'!$E$1:$E$15)+SUMIF('[1]Halloween Texas-scramble'!$F$1:$F$15,$B185,'[1]Halloween Texas-scramble'!$G$1:$G$15))</f>
        <v>9</v>
      </c>
      <c r="Y185" s="36" t="str">
        <f>IFERROR(_xlfn.XLOOKUP($B185,[1]cupit!$B$2:$B$34,[1]cupit!$C$2:$C$34,""),"")</f>
        <v/>
      </c>
      <c r="Z185" s="36" t="str">
        <f>IFERROR(_xlfn.XLOOKUP($B185,[1]cupit!$F$2:$F$34,[1]cupit!$G$2:$G$34,""),"")</f>
        <v/>
      </c>
    </row>
    <row r="186" spans="1:26" x14ac:dyDescent="0.25">
      <c r="A186" s="23">
        <f>IF(D186&gt;0,_xlfn.RANK.EQ(D186,$D$6:$D$230,0),"")</f>
        <v>181</v>
      </c>
      <c r="B186" s="34" t="s">
        <v>169</v>
      </c>
      <c r="C186" s="35"/>
      <c r="D186" s="23">
        <f>SUM(E186:Z186)</f>
        <v>8</v>
      </c>
      <c r="E186" s="36"/>
      <c r="F186" s="36"/>
      <c r="G186" s="36"/>
      <c r="H186" s="36"/>
      <c r="I186" s="28"/>
      <c r="J186" s="26"/>
      <c r="K186" s="36" t="str">
        <f>IFERROR(_xlfn.XLOOKUP($B186,[1]Mestikset!$C$3:$C$32,[1]Mestikset!$D$3:$D$32,""),"")</f>
        <v/>
      </c>
      <c r="L186" s="36" t="str">
        <f>IFERROR(_xlfn.XLOOKUP($B186,[1]Mestikset!$G$3:$G$32,[1]Mestikset!$H$3:$H$32,""),"")</f>
        <v/>
      </c>
      <c r="M186" s="36" t="str">
        <f>IFERROR(_xlfn.XLOOKUP($B186,[1]Mestikset!$K$3:$K$32,[1]Mestikset!$L$3:$L$32,""),"")</f>
        <v/>
      </c>
      <c r="N186" s="36" t="str">
        <f>IFERROR(_xlfn.XLOOKUP($B186,[1]Mestikset!$O$3:$O$32,[1]Mestikset!$P$3:$P$32,""),"")</f>
        <v/>
      </c>
      <c r="O186" s="36" t="str">
        <f>IFERROR(_xlfn.XLOOKUP($B186,[1]Mestikset!$S$3:$S$32,[1]Mestikset!$T$3:$T$32,""),"")</f>
        <v/>
      </c>
      <c r="P186" s="36" t="str">
        <f>IFERROR(_xlfn.XLOOKUP($B186,[1]Mestikset!$AM$3:$AM$32,[1]Mestikset!$AN$3:$AN$32,""),"")</f>
        <v/>
      </c>
      <c r="Q186" s="36" t="str">
        <f>IFERROR(_xlfn.XLOOKUP($B186,[1]Mestikset!$AA$3:$AA$32,[1]Mestikset!$AB$3:$AB$32,""),"")</f>
        <v/>
      </c>
      <c r="R186" s="36" t="str">
        <f>IFERROR(_xlfn.XLOOKUP($B186,[1]Mestikset!$W$3:$W$32,[1]Mestikset!$X$3:$X$32,""),"")</f>
        <v/>
      </c>
      <c r="S186" s="36" t="str">
        <f>IFERROR(_xlfn.XLOOKUP($B186,[1]Mestikset!$AE$3:$AE$32,[1]Mestikset!$AF$3:$AF$32,""),"")</f>
        <v/>
      </c>
      <c r="T186" s="36" t="str">
        <f>IFERROR(_xlfn.XLOOKUP($B186,[1]Mestikset!$AI$3:$AI$32,[1]Mestikset!$AJ$3:$AJ$32,""),"")</f>
        <v/>
      </c>
      <c r="U186" s="36">
        <v>8</v>
      </c>
      <c r="V186" s="36" t="str">
        <f>IFERROR(_xlfn.XLOOKUP($B186,[1]Autumn!$B$1:$B$30,[1]Autumn!$C$1:$C$30,""),"")</f>
        <v/>
      </c>
      <c r="W186" s="36" t="str">
        <f>IFERROR(_xlfn.XLOOKUP($B186,[1]October!$B$1:$B$30,[1]October!$C$1:$C$30,""),"")</f>
        <v/>
      </c>
      <c r="X186" s="41" t="str">
        <f>IF(COUNTIF('[1]Halloween Texas-scramble'!$B$1:$B$15,$B186)+COUNTIF('[1]Halloween Texas-scramble'!$D$1:$D$15,$B186)+COUNTIF('[1]Halloween Texas-scramble'!$F$1:$F$15,$B186)=0,"",SUMIF('[1]Halloween Texas-scramble'!$B$1:$B$15,$B186,'[1]Halloween Texas-scramble'!$C$1:$C$15)+SUMIF('[1]Halloween Texas-scramble'!$D$1:$D$15,$B186,'[1]Halloween Texas-scramble'!$E$1:$E$15)+SUMIF('[1]Halloween Texas-scramble'!$F$1:$F$15,$B186,'[1]Halloween Texas-scramble'!$G$1:$G$15))</f>
        <v/>
      </c>
      <c r="Y186" s="36" t="str">
        <f>IFERROR(_xlfn.XLOOKUP($B186,[1]cupit!$B$2:$B$34,[1]cupit!$C$2:$C$34,""),"")</f>
        <v/>
      </c>
      <c r="Z186" s="36" t="str">
        <f>IFERROR(_xlfn.XLOOKUP($B186,[1]cupit!$F$2:$F$34,[1]cupit!$G$2:$G$34,""),"")</f>
        <v/>
      </c>
    </row>
    <row r="187" spans="1:26" x14ac:dyDescent="0.25">
      <c r="A187" s="23">
        <f>IF(D187&gt;0,_xlfn.RANK.EQ(D187,$D$6:$D$230,0),"")</f>
        <v>181</v>
      </c>
      <c r="B187" s="32" t="s">
        <v>170</v>
      </c>
      <c r="C187" s="33"/>
      <c r="D187" s="23">
        <f>SUM(E187:Z187)</f>
        <v>8</v>
      </c>
      <c r="E187" s="27"/>
      <c r="F187" s="27">
        <v>8</v>
      </c>
      <c r="G187" s="27"/>
      <c r="H187" s="27"/>
      <c r="I187" s="27"/>
      <c r="J187" s="27"/>
      <c r="K187" s="27" t="str">
        <f>IFERROR(_xlfn.XLOOKUP($B187,[1]Mestikset!$C$3:$C$32,[1]Mestikset!$D$3:$D$32,""),"")</f>
        <v/>
      </c>
      <c r="L187" s="27" t="str">
        <f>IFERROR(_xlfn.XLOOKUP($B187,[1]Mestikset!$G$3:$G$32,[1]Mestikset!$H$3:$H$32,""),"")</f>
        <v/>
      </c>
      <c r="M187" s="27" t="str">
        <f>IFERROR(_xlfn.XLOOKUP($B187,[1]Mestikset!$K$3:$K$32,[1]Mestikset!$L$3:$L$32,""),"")</f>
        <v/>
      </c>
      <c r="N187" s="27" t="str">
        <f>IFERROR(_xlfn.XLOOKUP($B187,[1]Mestikset!$O$3:$O$32,[1]Mestikset!$P$3:$P$32,""),"")</f>
        <v/>
      </c>
      <c r="O187" s="27" t="str">
        <f>IFERROR(_xlfn.XLOOKUP($B187,[1]Mestikset!$S$3:$S$32,[1]Mestikset!$T$3:$T$32,""),"")</f>
        <v/>
      </c>
      <c r="P187" s="27" t="str">
        <f>IFERROR(_xlfn.XLOOKUP($B187,[1]Mestikset!$AM$3:$AM$32,[1]Mestikset!$AN$3:$AN$32,""),"")</f>
        <v/>
      </c>
      <c r="Q187" s="27" t="str">
        <f>IFERROR(_xlfn.XLOOKUP($B187,[1]Mestikset!$AA$3:$AA$32,[1]Mestikset!$AB$3:$AB$32,""),"")</f>
        <v/>
      </c>
      <c r="R187" s="27" t="str">
        <f>IFERROR(_xlfn.XLOOKUP($B187,[1]Mestikset!$W$3:$W$32,[1]Mestikset!$X$3:$X$32,""),"")</f>
        <v/>
      </c>
      <c r="S187" s="27" t="str">
        <f>IFERROR(_xlfn.XLOOKUP($B187,[1]Mestikset!$AE$3:$AE$32,[1]Mestikset!$AF$3:$AF$32,""),"")</f>
        <v/>
      </c>
      <c r="T187" s="27" t="str">
        <f>IFERROR(_xlfn.XLOOKUP($B187,[1]Mestikset!$AI$3:$AI$32,[1]Mestikset!$AJ$3:$AJ$32,""),"")</f>
        <v/>
      </c>
      <c r="U187" s="27"/>
      <c r="V187" s="27" t="str">
        <f>IFERROR(_xlfn.XLOOKUP($B187,[1]Autumn!$B$1:$B$30,[1]Autumn!$C$1:$C$30,""),"")</f>
        <v/>
      </c>
      <c r="W187" s="27" t="str">
        <f>IFERROR(_xlfn.XLOOKUP($B187,[1]October!$B$1:$B$30,[1]October!$C$1:$C$30,""),"")</f>
        <v/>
      </c>
      <c r="X187" s="27" t="str">
        <f>IF(COUNTIF('[1]Halloween Texas-scramble'!$B$1:$B$15,$B187)+COUNTIF('[1]Halloween Texas-scramble'!$D$1:$D$15,$B187)+COUNTIF('[1]Halloween Texas-scramble'!$F$1:$F$15,$B187)=0,"",SUMIF('[1]Halloween Texas-scramble'!$B$1:$B$15,$B187,'[1]Halloween Texas-scramble'!$C$1:$C$15)+SUMIF('[1]Halloween Texas-scramble'!$D$1:$D$15,$B187,'[1]Halloween Texas-scramble'!$E$1:$E$15)+SUMIF('[1]Halloween Texas-scramble'!$F$1:$F$15,$B187,'[1]Halloween Texas-scramble'!$G$1:$G$15))</f>
        <v/>
      </c>
      <c r="Y187" s="27" t="str">
        <f>IFERROR(_xlfn.XLOOKUP($B187,[1]cupit!$B$2:$B$34,[1]cupit!$C$2:$C$34,""),"")</f>
        <v/>
      </c>
      <c r="Z187" s="27" t="str">
        <f>IFERROR(_xlfn.XLOOKUP($B187,[1]cupit!$F$2:$F$34,[1]cupit!$G$2:$G$34,""),"")</f>
        <v/>
      </c>
    </row>
    <row r="188" spans="1:26" x14ac:dyDescent="0.25">
      <c r="A188" s="23">
        <f>IF(D188&gt;0,_xlfn.RANK.EQ(D188,$D$6:$D$230,0),"")</f>
        <v>181</v>
      </c>
      <c r="B188" s="32" t="s">
        <v>171</v>
      </c>
      <c r="C188" s="33"/>
      <c r="D188" s="23">
        <f>SUM(E188:Z188)</f>
        <v>8</v>
      </c>
      <c r="E188" s="27"/>
      <c r="F188" s="27">
        <v>8</v>
      </c>
      <c r="G188" s="27"/>
      <c r="H188" s="27"/>
      <c r="I188" s="27"/>
      <c r="J188" s="27"/>
      <c r="K188" s="27" t="str">
        <f>IFERROR(_xlfn.XLOOKUP($B188,[1]Mestikset!$C$3:$C$32,[1]Mestikset!$D$3:$D$32,""),"")</f>
        <v/>
      </c>
      <c r="L188" s="27" t="str">
        <f>IFERROR(_xlfn.XLOOKUP($B188,[1]Mestikset!$G$3:$G$32,[1]Mestikset!$H$3:$H$32,""),"")</f>
        <v/>
      </c>
      <c r="M188" s="27" t="str">
        <f>IFERROR(_xlfn.XLOOKUP($B188,[1]Mestikset!$K$3:$K$32,[1]Mestikset!$L$3:$L$32,""),"")</f>
        <v/>
      </c>
      <c r="N188" s="27" t="str">
        <f>IFERROR(_xlfn.XLOOKUP($B188,[1]Mestikset!$O$3:$O$32,[1]Mestikset!$P$3:$P$32,""),"")</f>
        <v/>
      </c>
      <c r="O188" s="28" t="str">
        <f>IFERROR(_xlfn.XLOOKUP($B188,[1]Mestikset!$S$3:$S$32,[1]Mestikset!$T$3:$T$32,""),"")</f>
        <v/>
      </c>
      <c r="P188" s="27" t="str">
        <f>IFERROR(_xlfn.XLOOKUP($B188,[1]Mestikset!$AM$3:$AM$32,[1]Mestikset!$AN$3:$AN$32,""),"")</f>
        <v/>
      </c>
      <c r="Q188" s="27" t="str">
        <f>IFERROR(_xlfn.XLOOKUP($B188,[1]Mestikset!$AA$3:$AA$32,[1]Mestikset!$AB$3:$AB$32,""),"")</f>
        <v/>
      </c>
      <c r="R188" s="27" t="str">
        <f>IFERROR(_xlfn.XLOOKUP($B188,[1]Mestikset!$W$3:$W$32,[1]Mestikset!$X$3:$X$32,""),"")</f>
        <v/>
      </c>
      <c r="S188" s="27" t="str">
        <f>IFERROR(_xlfn.XLOOKUP($B188,[1]Mestikset!$AE$3:$AE$32,[1]Mestikset!$AF$3:$AF$32,""),"")</f>
        <v/>
      </c>
      <c r="T188" s="27" t="str">
        <f>IFERROR(_xlfn.XLOOKUP($B188,[1]Mestikset!$AI$3:$AI$32,[1]Mestikset!$AJ$3:$AJ$32,""),"")</f>
        <v/>
      </c>
      <c r="U188" s="27"/>
      <c r="V188" s="28" t="str">
        <f>IFERROR(_xlfn.XLOOKUP($B188,[1]Autumn!$B$1:$B$30,[1]Autumn!$C$1:$C$30,""),"")</f>
        <v/>
      </c>
      <c r="W188" s="27" t="str">
        <f>IFERROR(_xlfn.XLOOKUP($B188,[1]October!$B$1:$B$30,[1]October!$C$1:$C$30,""),"")</f>
        <v/>
      </c>
      <c r="X188" s="27" t="str">
        <f>IF(COUNTIF('[1]Halloween Texas-scramble'!$B$1:$B$15,$B188)+COUNTIF('[1]Halloween Texas-scramble'!$D$1:$D$15,$B188)+COUNTIF('[1]Halloween Texas-scramble'!$F$1:$F$15,$B188)=0,"",SUMIF('[1]Halloween Texas-scramble'!$B$1:$B$15,$B188,'[1]Halloween Texas-scramble'!$C$1:$C$15)+SUMIF('[1]Halloween Texas-scramble'!$D$1:$D$15,$B188,'[1]Halloween Texas-scramble'!$E$1:$E$15)+SUMIF('[1]Halloween Texas-scramble'!$F$1:$F$15,$B188,'[1]Halloween Texas-scramble'!$G$1:$G$15))</f>
        <v/>
      </c>
      <c r="Y188" s="27" t="str">
        <f>IFERROR(_xlfn.XLOOKUP($B188,[1]cupit!$B$2:$B$34,[1]cupit!$C$2:$C$34,""),"")</f>
        <v/>
      </c>
      <c r="Z188" s="27" t="str">
        <f>IFERROR(_xlfn.XLOOKUP($B188,[1]cupit!$F$2:$F$34,[1]cupit!$G$2:$G$34,""),"")</f>
        <v/>
      </c>
    </row>
    <row r="189" spans="1:26" x14ac:dyDescent="0.25">
      <c r="A189" s="23">
        <f>IF(D189&gt;0,_xlfn.RANK.EQ(D189,$D$6:$D$230,0),"")</f>
        <v>181</v>
      </c>
      <c r="B189" s="37" t="s">
        <v>172</v>
      </c>
      <c r="C189" s="33"/>
      <c r="D189" s="23">
        <f>SUM(E189:Z189)</f>
        <v>8</v>
      </c>
      <c r="E189" s="27"/>
      <c r="F189" s="28">
        <v>8</v>
      </c>
      <c r="G189" s="28"/>
      <c r="H189" s="28"/>
      <c r="I189" s="28"/>
      <c r="J189" s="27"/>
      <c r="K189" s="27" t="str">
        <f>IFERROR(_xlfn.XLOOKUP($B189,[1]Mestikset!$C$3:$C$32,[1]Mestikset!$D$3:$D$32,""),"")</f>
        <v/>
      </c>
      <c r="L189" s="27" t="str">
        <f>IFERROR(_xlfn.XLOOKUP($B189,[1]Mestikset!$G$3:$G$32,[1]Mestikset!$H$3:$H$32,""),"")</f>
        <v/>
      </c>
      <c r="M189" s="27" t="str">
        <f>IFERROR(_xlfn.XLOOKUP($B189,[1]Mestikset!$K$3:$K$32,[1]Mestikset!$L$3:$L$32,""),"")</f>
        <v/>
      </c>
      <c r="N189" s="27" t="str">
        <f>IFERROR(_xlfn.XLOOKUP($B189,[1]Mestikset!$O$3:$O$32,[1]Mestikset!$P$3:$P$32,""),"")</f>
        <v/>
      </c>
      <c r="O189" s="27" t="str">
        <f>IFERROR(_xlfn.XLOOKUP($B189,[1]Mestikset!$S$3:$S$32,[1]Mestikset!$T$3:$T$32,""),"")</f>
        <v/>
      </c>
      <c r="P189" s="27" t="str">
        <f>IFERROR(_xlfn.XLOOKUP($B189,[1]Mestikset!$AM$3:$AM$32,[1]Mestikset!$AN$3:$AN$32,""),"")</f>
        <v/>
      </c>
      <c r="Q189" s="27" t="str">
        <f>IFERROR(_xlfn.XLOOKUP($B189,[1]Mestikset!$AA$3:$AA$32,[1]Mestikset!$AB$3:$AB$32,""),"")</f>
        <v/>
      </c>
      <c r="R189" s="27" t="str">
        <f>IFERROR(_xlfn.XLOOKUP($B189,[1]Mestikset!$W$3:$W$32,[1]Mestikset!$X$3:$X$32,""),"")</f>
        <v/>
      </c>
      <c r="S189" s="27" t="str">
        <f>IFERROR(_xlfn.XLOOKUP($B189,[1]Mestikset!$AE$3:$AE$32,[1]Mestikset!$AF$3:$AF$32,""),"")</f>
        <v/>
      </c>
      <c r="T189" s="27" t="str">
        <f>IFERROR(_xlfn.XLOOKUP($B189,[1]Mestikset!$AI$3:$AI$32,[1]Mestikset!$AJ$3:$AJ$32,""),"")</f>
        <v/>
      </c>
      <c r="U189" s="27"/>
      <c r="V189" s="27" t="str">
        <f>IFERROR(_xlfn.XLOOKUP($B189,[1]Autumn!$B$1:$B$30,[1]Autumn!$C$1:$C$30,""),"")</f>
        <v/>
      </c>
      <c r="W189" s="27" t="str">
        <f>IFERROR(_xlfn.XLOOKUP($B189,[1]October!$B$1:$B$30,[1]October!$C$1:$C$30,""),"")</f>
        <v/>
      </c>
      <c r="X189" s="27" t="str">
        <f>IF(COUNTIF('[1]Halloween Texas-scramble'!$B$1:$B$15,$B189)+COUNTIF('[1]Halloween Texas-scramble'!$D$1:$D$15,$B189)+COUNTIF('[1]Halloween Texas-scramble'!$F$1:$F$15,$B189)=0,"",SUMIF('[1]Halloween Texas-scramble'!$B$1:$B$15,$B189,'[1]Halloween Texas-scramble'!$C$1:$C$15)+SUMIF('[1]Halloween Texas-scramble'!$D$1:$D$15,$B189,'[1]Halloween Texas-scramble'!$E$1:$E$15)+SUMIF('[1]Halloween Texas-scramble'!$F$1:$F$15,$B189,'[1]Halloween Texas-scramble'!$G$1:$G$15))</f>
        <v/>
      </c>
      <c r="Y189" s="27" t="str">
        <f>IFERROR(_xlfn.XLOOKUP($B189,[1]cupit!$B$2:$B$34,[1]cupit!$C$2:$C$34,""),"")</f>
        <v/>
      </c>
      <c r="Z189" s="27" t="str">
        <f>IFERROR(_xlfn.XLOOKUP($B189,[1]cupit!$F$2:$F$34,[1]cupit!$G$2:$G$34,""),"")</f>
        <v/>
      </c>
    </row>
    <row r="190" spans="1:26" x14ac:dyDescent="0.25">
      <c r="A190" s="23">
        <f>IF(D190&gt;0,_xlfn.RANK.EQ(D190,$D$6:$D$230,0),"")</f>
        <v>181</v>
      </c>
      <c r="B190" s="32" t="s">
        <v>173</v>
      </c>
      <c r="C190" s="33"/>
      <c r="D190" s="23">
        <f>SUM(E190:Z190)</f>
        <v>8</v>
      </c>
      <c r="E190" s="28"/>
      <c r="F190" s="28"/>
      <c r="G190" s="28">
        <v>8</v>
      </c>
      <c r="H190" s="27"/>
      <c r="I190" s="27"/>
      <c r="J190" s="27"/>
      <c r="K190" s="27" t="str">
        <f>IFERROR(_xlfn.XLOOKUP($B190,[1]Mestikset!$C$3:$C$32,[1]Mestikset!$D$3:$D$32,""),"")</f>
        <v/>
      </c>
      <c r="L190" s="27" t="str">
        <f>IFERROR(_xlfn.XLOOKUP($B190,[1]Mestikset!$G$3:$G$32,[1]Mestikset!$H$3:$H$32,""),"")</f>
        <v/>
      </c>
      <c r="M190" s="27" t="str">
        <f>IFERROR(_xlfn.XLOOKUP($B190,[1]Mestikset!$K$3:$K$32,[1]Mestikset!$L$3:$L$32,""),"")</f>
        <v/>
      </c>
      <c r="N190" s="27" t="str">
        <f>IFERROR(_xlfn.XLOOKUP($B190,[1]Mestikset!$O$3:$O$32,[1]Mestikset!$P$3:$P$32,""),"")</f>
        <v/>
      </c>
      <c r="O190" s="27" t="str">
        <f>IFERROR(_xlfn.XLOOKUP($B190,[1]Mestikset!$S$3:$S$32,[1]Mestikset!$T$3:$T$32,""),"")</f>
        <v/>
      </c>
      <c r="P190" s="27" t="str">
        <f>IFERROR(_xlfn.XLOOKUP($B190,[1]Mestikset!$AM$3:$AM$32,[1]Mestikset!$AN$3:$AN$32,""),"")</f>
        <v/>
      </c>
      <c r="Q190" s="27" t="str">
        <f>IFERROR(_xlfn.XLOOKUP($B190,[1]Mestikset!$AA$3:$AA$32,[1]Mestikset!$AB$3:$AB$32,""),"")</f>
        <v/>
      </c>
      <c r="R190" s="27" t="str">
        <f>IFERROR(_xlfn.XLOOKUP($B190,[1]Mestikset!$W$3:$W$32,[1]Mestikset!$X$3:$X$32,""),"")</f>
        <v/>
      </c>
      <c r="S190" s="27" t="str">
        <f>IFERROR(_xlfn.XLOOKUP($B190,[1]Mestikset!$AE$3:$AE$32,[1]Mestikset!$AF$3:$AF$32,""),"")</f>
        <v/>
      </c>
      <c r="T190" s="27" t="str">
        <f>IFERROR(_xlfn.XLOOKUP($B190,[1]Mestikset!$AI$3:$AI$32,[1]Mestikset!$AJ$3:$AJ$32,""),"")</f>
        <v/>
      </c>
      <c r="U190" s="27"/>
      <c r="V190" s="27" t="str">
        <f>IFERROR(_xlfn.XLOOKUP($B190,[1]Autumn!$B$1:$B$30,[1]Autumn!$C$1:$C$30,""),"")</f>
        <v/>
      </c>
      <c r="W190" s="27" t="str">
        <f>IFERROR(_xlfn.XLOOKUP($B190,[1]October!$B$1:$B$30,[1]October!$C$1:$C$30,""),"")</f>
        <v/>
      </c>
      <c r="X190" s="28" t="str">
        <f>IF(COUNTIF('[1]Halloween Texas-scramble'!$B$1:$B$15,$B190)+COUNTIF('[1]Halloween Texas-scramble'!$D$1:$D$15,$B190)+COUNTIF('[1]Halloween Texas-scramble'!$F$1:$F$15,$B190)=0,"",SUMIF('[1]Halloween Texas-scramble'!$B$1:$B$15,$B190,'[1]Halloween Texas-scramble'!$C$1:$C$15)+SUMIF('[1]Halloween Texas-scramble'!$D$1:$D$15,$B190,'[1]Halloween Texas-scramble'!$E$1:$E$15)+SUMIF('[1]Halloween Texas-scramble'!$F$1:$F$15,$B190,'[1]Halloween Texas-scramble'!$G$1:$G$15))</f>
        <v/>
      </c>
      <c r="Y190" s="27" t="str">
        <f>IFERROR(_xlfn.XLOOKUP($B190,[1]cupit!$B$2:$B$34,[1]cupit!$C$2:$C$34,""),"")</f>
        <v/>
      </c>
      <c r="Z190" s="27" t="str">
        <f>IFERROR(_xlfn.XLOOKUP($B190,[1]cupit!$F$2:$F$34,[1]cupit!$G$2:$G$34,""),"")</f>
        <v/>
      </c>
    </row>
    <row r="191" spans="1:26" x14ac:dyDescent="0.25">
      <c r="A191" s="23">
        <f>IF(D191&gt;0,_xlfn.RANK.EQ(D191,$D$6:$D$230,0),"")</f>
        <v>181</v>
      </c>
      <c r="B191" s="34" t="s">
        <v>228</v>
      </c>
      <c r="C191" s="35"/>
      <c r="D191" s="23">
        <f>SUM(E191:Z191)</f>
        <v>8</v>
      </c>
      <c r="E191" s="36"/>
      <c r="F191" s="36"/>
      <c r="G191" s="36"/>
      <c r="H191" s="36"/>
      <c r="I191" s="28"/>
      <c r="J191" s="26"/>
      <c r="K191" s="36" t="str">
        <f>IFERROR(_xlfn.XLOOKUP($B191,[1]Mestikset!$C$3:$C$32,[1]Mestikset!$D$3:$D$32,""),"")</f>
        <v/>
      </c>
      <c r="L191" s="36" t="str">
        <f>IFERROR(_xlfn.XLOOKUP($B191,[1]Mestikset!$G$3:$G$32,[1]Mestikset!$H$3:$H$32,""),"")</f>
        <v/>
      </c>
      <c r="M191" s="36" t="str">
        <f>IFERROR(_xlfn.XLOOKUP($B191,[1]Mestikset!$K$3:$K$32,[1]Mestikset!$L$3:$L$32,""),"")</f>
        <v/>
      </c>
      <c r="N191" s="36" t="str">
        <f>IFERROR(_xlfn.XLOOKUP($B191,[1]Mestikset!$O$3:$O$32,[1]Mestikset!$P$3:$P$32,""),"")</f>
        <v/>
      </c>
      <c r="O191" s="36" t="str">
        <f>IFERROR(_xlfn.XLOOKUP($B191,[1]Mestikset!$S$3:$S$32,[1]Mestikset!$T$3:$T$32,""),"")</f>
        <v/>
      </c>
      <c r="P191" s="36" t="str">
        <f>IFERROR(_xlfn.XLOOKUP($B191,[1]Mestikset!$AM$3:$AM$32,[1]Mestikset!$AN$3:$AN$32,""),"")</f>
        <v/>
      </c>
      <c r="Q191" s="36" t="str">
        <f>IFERROR(_xlfn.XLOOKUP($B191,[1]Mestikset!$AA$3:$AA$32,[1]Mestikset!$AB$3:$AB$32,""),"")</f>
        <v/>
      </c>
      <c r="R191" s="36" t="str">
        <f>IFERROR(_xlfn.XLOOKUP($B191,[1]Mestikset!$W$3:$W$32,[1]Mestikset!$X$3:$X$32,""),"")</f>
        <v/>
      </c>
      <c r="S191" s="36" t="str">
        <f>IFERROR(_xlfn.XLOOKUP($B191,[1]Mestikset!$AE$3:$AE$32,[1]Mestikset!$AF$3:$AF$32,""),"")</f>
        <v/>
      </c>
      <c r="T191" s="36" t="str">
        <f>IFERROR(_xlfn.XLOOKUP($B191,[1]Mestikset!$AI$3:$AI$32,[1]Mestikset!$AJ$3:$AJ$32,""),"")</f>
        <v/>
      </c>
      <c r="U191" s="36"/>
      <c r="V191" s="36">
        <f>IFERROR(_xlfn.XLOOKUP($B191,[1]Autumn!$B$1:$B$30,[1]Autumn!$C$1:$C$30,""),"")</f>
        <v>8</v>
      </c>
      <c r="W191" s="36" t="str">
        <f>IFERROR(_xlfn.XLOOKUP($B191,[1]October!$B$1:$B$30,[1]October!$C$1:$C$30,""),"")</f>
        <v/>
      </c>
      <c r="X191" s="41" t="str">
        <f>IF(COUNTIF('[1]Halloween Texas-scramble'!$B$1:$B$15,$B191)+COUNTIF('[1]Halloween Texas-scramble'!$D$1:$D$15,$B191)+COUNTIF('[1]Halloween Texas-scramble'!$F$1:$F$15,$B191)=0,"",SUMIF('[1]Halloween Texas-scramble'!$B$1:$B$15,$B191,'[1]Halloween Texas-scramble'!$C$1:$C$15)+SUMIF('[1]Halloween Texas-scramble'!$D$1:$D$15,$B191,'[1]Halloween Texas-scramble'!$E$1:$E$15)+SUMIF('[1]Halloween Texas-scramble'!$F$1:$F$15,$B191,'[1]Halloween Texas-scramble'!$G$1:$G$15))</f>
        <v/>
      </c>
      <c r="Y191" s="36" t="str">
        <f>IFERROR(_xlfn.XLOOKUP($B191,[1]cupit!$B$2:$B$34,[1]cupit!$C$2:$C$34,""),"")</f>
        <v/>
      </c>
      <c r="Z191" s="36" t="str">
        <f>IFERROR(_xlfn.XLOOKUP($B191,[1]cupit!$F$2:$F$34,[1]cupit!$G$2:$G$34,""),"")</f>
        <v/>
      </c>
    </row>
    <row r="192" spans="1:26" x14ac:dyDescent="0.25">
      <c r="A192" s="23">
        <f>IF(D192&gt;0,_xlfn.RANK.EQ(D192,$D$6:$D$230,0),"")</f>
        <v>181</v>
      </c>
      <c r="B192" s="32" t="s">
        <v>175</v>
      </c>
      <c r="C192" s="33"/>
      <c r="D192" s="23">
        <f>SUM(E192:Z192)</f>
        <v>8</v>
      </c>
      <c r="E192" s="27"/>
      <c r="F192" s="28"/>
      <c r="G192" s="27"/>
      <c r="H192" s="27"/>
      <c r="I192" s="27">
        <v>8</v>
      </c>
      <c r="J192" s="28"/>
      <c r="K192" s="27" t="str">
        <f>IFERROR(_xlfn.XLOOKUP($B192,[1]Mestikset!$C$3:$C$32,[1]Mestikset!$D$3:$D$32,""),"")</f>
        <v/>
      </c>
      <c r="L192" s="27" t="str">
        <f>IFERROR(_xlfn.XLOOKUP($B192,[1]Mestikset!$G$3:$G$32,[1]Mestikset!$H$3:$H$32,""),"")</f>
        <v/>
      </c>
      <c r="M192" s="27" t="str">
        <f>IFERROR(_xlfn.XLOOKUP($B192,[1]Mestikset!$K$3:$K$32,[1]Mestikset!$L$3:$L$32,""),"")</f>
        <v/>
      </c>
      <c r="N192" s="27" t="str">
        <f>IFERROR(_xlfn.XLOOKUP($B192,[1]Mestikset!$O$3:$O$32,[1]Mestikset!$P$3:$P$32,""),"")</f>
        <v/>
      </c>
      <c r="O192" s="27" t="str">
        <f>IFERROR(_xlfn.XLOOKUP($B192,[1]Mestikset!$S$3:$S$32,[1]Mestikset!$T$3:$T$32,""),"")</f>
        <v/>
      </c>
      <c r="P192" s="27" t="str">
        <f>IFERROR(_xlfn.XLOOKUP($B192,[1]Mestikset!$AM$3:$AM$32,[1]Mestikset!$AN$3:$AN$32,""),"")</f>
        <v/>
      </c>
      <c r="Q192" s="27" t="str">
        <f>IFERROR(_xlfn.XLOOKUP($B192,[1]Mestikset!$AA$3:$AA$32,[1]Mestikset!$AB$3:$AB$32,""),"")</f>
        <v/>
      </c>
      <c r="R192" s="27" t="str">
        <f>IFERROR(_xlfn.XLOOKUP($B192,[1]Mestikset!$W$3:$W$32,[1]Mestikset!$X$3:$X$32,""),"")</f>
        <v/>
      </c>
      <c r="S192" s="27" t="str">
        <f>IFERROR(_xlfn.XLOOKUP($B192,[1]Mestikset!$AE$3:$AE$32,[1]Mestikset!$AF$3:$AF$32,""),"")</f>
        <v/>
      </c>
      <c r="T192" s="27" t="str">
        <f>IFERROR(_xlfn.XLOOKUP($B192,[1]Mestikset!$AI$3:$AI$32,[1]Mestikset!$AJ$3:$AJ$32,""),"")</f>
        <v/>
      </c>
      <c r="U192" s="27"/>
      <c r="V192" s="28" t="str">
        <f>IFERROR(_xlfn.XLOOKUP($B192,[1]Autumn!$B$1:$B$30,[1]Autumn!$C$1:$C$30,""),"")</f>
        <v/>
      </c>
      <c r="W192" s="27" t="str">
        <f>IFERROR(_xlfn.XLOOKUP($B192,[1]October!$B$1:$B$30,[1]October!$C$1:$C$30,""),"")</f>
        <v/>
      </c>
      <c r="X192" s="27" t="str">
        <f>IF(COUNTIF('[1]Halloween Texas-scramble'!$B$1:$B$15,$B192)+COUNTIF('[1]Halloween Texas-scramble'!$D$1:$D$15,$B192)+COUNTIF('[1]Halloween Texas-scramble'!$F$1:$F$15,$B192)=0,"",SUMIF('[1]Halloween Texas-scramble'!$B$1:$B$15,$B192,'[1]Halloween Texas-scramble'!$C$1:$C$15)+SUMIF('[1]Halloween Texas-scramble'!$D$1:$D$15,$B192,'[1]Halloween Texas-scramble'!$E$1:$E$15)+SUMIF('[1]Halloween Texas-scramble'!$F$1:$F$15,$B192,'[1]Halloween Texas-scramble'!$G$1:$G$15))</f>
        <v/>
      </c>
      <c r="Y192" s="27" t="str">
        <f>IFERROR(_xlfn.XLOOKUP($B192,[1]cupit!$B$2:$B$34,[1]cupit!$C$2:$C$34,""),"")</f>
        <v/>
      </c>
      <c r="Z192" s="27" t="str">
        <f>IFERROR(_xlfn.XLOOKUP($B192,[1]cupit!$F$2:$F$34,[1]cupit!$G$2:$G$34,""),"")</f>
        <v/>
      </c>
    </row>
    <row r="193" spans="1:26" x14ac:dyDescent="0.25">
      <c r="A193" s="23">
        <f>IF(D193&gt;0,_xlfn.RANK.EQ(D193,$D$6:$D$230,0),"")</f>
        <v>181</v>
      </c>
      <c r="B193" s="34" t="s">
        <v>244</v>
      </c>
      <c r="C193" s="35"/>
      <c r="D193" s="23">
        <f>SUM(E193:Z193)</f>
        <v>8</v>
      </c>
      <c r="E193" s="36"/>
      <c r="F193" s="36"/>
      <c r="G193" s="36"/>
      <c r="H193" s="36"/>
      <c r="I193" s="28"/>
      <c r="J193" s="26"/>
      <c r="K193" s="36" t="str">
        <f>IFERROR(_xlfn.XLOOKUP($B193,[1]Mestikset!$C$3:$C$32,[1]Mestikset!$D$3:$D$32,""),"")</f>
        <v/>
      </c>
      <c r="L193" s="36" t="str">
        <f>IFERROR(_xlfn.XLOOKUP($B193,[1]Mestikset!$G$3:$G$32,[1]Mestikset!$H$3:$H$32,""),"")</f>
        <v/>
      </c>
      <c r="M193" s="36" t="str">
        <f>IFERROR(_xlfn.XLOOKUP($B193,[1]Mestikset!$K$3:$K$32,[1]Mestikset!$L$3:$L$32,""),"")</f>
        <v/>
      </c>
      <c r="N193" s="36" t="str">
        <f>IFERROR(_xlfn.XLOOKUP($B193,[1]Mestikset!$O$3:$O$32,[1]Mestikset!$P$3:$P$32,""),"")</f>
        <v/>
      </c>
      <c r="O193" s="36" t="str">
        <f>IFERROR(_xlfn.XLOOKUP($B193,[1]Mestikset!$S$3:$S$32,[1]Mestikset!$T$3:$T$32,""),"")</f>
        <v/>
      </c>
      <c r="P193" s="36" t="str">
        <f>IFERROR(_xlfn.XLOOKUP($B193,[1]Mestikset!$AM$3:$AM$32,[1]Mestikset!$AN$3:$AN$32,""),"")</f>
        <v/>
      </c>
      <c r="Q193" s="36" t="str">
        <f>IFERROR(_xlfn.XLOOKUP($B193,[1]Mestikset!$AA$3:$AA$32,[1]Mestikset!$AB$3:$AB$32,""),"")</f>
        <v/>
      </c>
      <c r="R193" s="36" t="str">
        <f>IFERROR(_xlfn.XLOOKUP($B193,[1]Mestikset!$W$3:$W$32,[1]Mestikset!$X$3:$X$32,""),"")</f>
        <v/>
      </c>
      <c r="S193" s="36" t="str">
        <f>IFERROR(_xlfn.XLOOKUP($B193,[1]Mestikset!$AE$3:$AE$32,[1]Mestikset!$AF$3:$AF$32,""),"")</f>
        <v/>
      </c>
      <c r="T193" s="36" t="str">
        <f>IFERROR(_xlfn.XLOOKUP($B193,[1]Mestikset!$AI$3:$AI$32,[1]Mestikset!$AJ$3:$AJ$32,""),"")</f>
        <v/>
      </c>
      <c r="U193" s="36"/>
      <c r="V193" s="36" t="str">
        <f>IFERROR(_xlfn.XLOOKUP($B193,[1]Autumn!$B$1:$B$30,[1]Autumn!$C$1:$C$30,""),"")</f>
        <v/>
      </c>
      <c r="W193" s="36" t="str">
        <f>IFERROR(_xlfn.XLOOKUP($B193,[1]October!$B$1:$B$30,[1]October!$C$1:$C$30,""),"")</f>
        <v/>
      </c>
      <c r="X193" s="41">
        <f>IF(COUNTIF('[1]Halloween Texas-scramble'!$B$1:$B$15,$B193)+COUNTIF('[1]Halloween Texas-scramble'!$D$1:$D$15,$B193)+COUNTIF('[1]Halloween Texas-scramble'!$F$1:$F$15,$B193)=0,"",SUMIF('[1]Halloween Texas-scramble'!$B$1:$B$15,$B193,'[1]Halloween Texas-scramble'!$C$1:$C$15)+SUMIF('[1]Halloween Texas-scramble'!$D$1:$D$15,$B193,'[1]Halloween Texas-scramble'!$E$1:$E$15)+SUMIF('[1]Halloween Texas-scramble'!$F$1:$F$15,$B193,'[1]Halloween Texas-scramble'!$G$1:$G$15))</f>
        <v>8</v>
      </c>
      <c r="Y193" s="36" t="str">
        <f>IFERROR(_xlfn.XLOOKUP($B193,[1]cupit!$B$2:$B$34,[1]cupit!$C$2:$C$34,""),"")</f>
        <v/>
      </c>
      <c r="Z193" s="36" t="str">
        <f>IFERROR(_xlfn.XLOOKUP($B193,[1]cupit!$F$2:$F$34,[1]cupit!$G$2:$G$34,""),"")</f>
        <v/>
      </c>
    </row>
    <row r="194" spans="1:26" x14ac:dyDescent="0.25">
      <c r="A194" s="23">
        <f>IF(D194&gt;0,_xlfn.RANK.EQ(D194,$D$6:$D$230,0),"")</f>
        <v>181</v>
      </c>
      <c r="B194" s="34" t="s">
        <v>245</v>
      </c>
      <c r="C194" s="35"/>
      <c r="D194" s="23">
        <f>SUM(E194:Z194)</f>
        <v>8</v>
      </c>
      <c r="E194" s="36"/>
      <c r="F194" s="36"/>
      <c r="G194" s="36"/>
      <c r="H194" s="36"/>
      <c r="I194" s="28"/>
      <c r="J194" s="26"/>
      <c r="K194" s="36" t="str">
        <f>IFERROR(_xlfn.XLOOKUP($B194,[1]Mestikset!$C$3:$C$32,[1]Mestikset!$D$3:$D$32,""),"")</f>
        <v/>
      </c>
      <c r="L194" s="36" t="str">
        <f>IFERROR(_xlfn.XLOOKUP($B194,[1]Mestikset!$G$3:$G$32,[1]Mestikset!$H$3:$H$32,""),"")</f>
        <v/>
      </c>
      <c r="M194" s="36" t="str">
        <f>IFERROR(_xlfn.XLOOKUP($B194,[1]Mestikset!$K$3:$K$32,[1]Mestikset!$L$3:$L$32,""),"")</f>
        <v/>
      </c>
      <c r="N194" s="36" t="str">
        <f>IFERROR(_xlfn.XLOOKUP($B194,[1]Mestikset!$O$3:$O$32,[1]Mestikset!$P$3:$P$32,""),"")</f>
        <v/>
      </c>
      <c r="O194" s="36" t="str">
        <f>IFERROR(_xlfn.XLOOKUP($B194,[1]Mestikset!$S$3:$S$32,[1]Mestikset!$T$3:$T$32,""),"")</f>
        <v/>
      </c>
      <c r="P194" s="36" t="str">
        <f>IFERROR(_xlfn.XLOOKUP($B194,[1]Mestikset!$AM$3:$AM$32,[1]Mestikset!$AN$3:$AN$32,""),"")</f>
        <v/>
      </c>
      <c r="Q194" s="36" t="str">
        <f>IFERROR(_xlfn.XLOOKUP($B194,[1]Mestikset!$AA$3:$AA$32,[1]Mestikset!$AB$3:$AB$32,""),"")</f>
        <v/>
      </c>
      <c r="R194" s="36" t="str">
        <f>IFERROR(_xlfn.XLOOKUP($B194,[1]Mestikset!$W$3:$W$32,[1]Mestikset!$X$3:$X$32,""),"")</f>
        <v/>
      </c>
      <c r="S194" s="36" t="str">
        <f>IFERROR(_xlfn.XLOOKUP($B194,[1]Mestikset!$AE$3:$AE$32,[1]Mestikset!$AF$3:$AF$32,""),"")</f>
        <v/>
      </c>
      <c r="T194" s="36" t="str">
        <f>IFERROR(_xlfn.XLOOKUP($B194,[1]Mestikset!$AI$3:$AI$32,[1]Mestikset!$AJ$3:$AJ$32,""),"")</f>
        <v/>
      </c>
      <c r="U194" s="36"/>
      <c r="V194" s="36" t="str">
        <f>IFERROR(_xlfn.XLOOKUP($B194,[1]Autumn!$B$1:$B$30,[1]Autumn!$C$1:$C$30,""),"")</f>
        <v/>
      </c>
      <c r="W194" s="36" t="str">
        <f>IFERROR(_xlfn.XLOOKUP($B194,[1]October!$B$1:$B$30,[1]October!$C$1:$C$30,""),"")</f>
        <v/>
      </c>
      <c r="X194" s="41">
        <f>IF(COUNTIF('[1]Halloween Texas-scramble'!$B$1:$B$15,$B194)+COUNTIF('[1]Halloween Texas-scramble'!$D$1:$D$15,$B194)+COUNTIF('[1]Halloween Texas-scramble'!$F$1:$F$15,$B194)=0,"",SUMIF('[1]Halloween Texas-scramble'!$B$1:$B$15,$B194,'[1]Halloween Texas-scramble'!$C$1:$C$15)+SUMIF('[1]Halloween Texas-scramble'!$D$1:$D$15,$B194,'[1]Halloween Texas-scramble'!$E$1:$E$15)+SUMIF('[1]Halloween Texas-scramble'!$F$1:$F$15,$B194,'[1]Halloween Texas-scramble'!$G$1:$G$15))</f>
        <v>8</v>
      </c>
      <c r="Y194" s="36" t="str">
        <f>IFERROR(_xlfn.XLOOKUP($B194,[1]cupit!$B$2:$B$34,[1]cupit!$C$2:$C$34,""),"")</f>
        <v/>
      </c>
      <c r="Z194" s="36" t="str">
        <f>IFERROR(_xlfn.XLOOKUP($B194,[1]cupit!$F$2:$F$34,[1]cupit!$G$2:$G$34,""),"")</f>
        <v/>
      </c>
    </row>
    <row r="195" spans="1:26" x14ac:dyDescent="0.25">
      <c r="A195" s="23">
        <f>IF(D195&gt;0,_xlfn.RANK.EQ(D195,$D$6:$D$230,0),"")</f>
        <v>181</v>
      </c>
      <c r="B195" s="34" t="s">
        <v>246</v>
      </c>
      <c r="C195" s="35"/>
      <c r="D195" s="23">
        <f>SUM(E195:Z195)</f>
        <v>8</v>
      </c>
      <c r="E195" s="36"/>
      <c r="F195" s="36"/>
      <c r="G195" s="36"/>
      <c r="H195" s="36"/>
      <c r="I195" s="28"/>
      <c r="J195" s="26"/>
      <c r="K195" s="36" t="str">
        <f>IFERROR(_xlfn.XLOOKUP($B195,[1]Mestikset!$C$3:$C$32,[1]Mestikset!$D$3:$D$32,""),"")</f>
        <v/>
      </c>
      <c r="L195" s="36" t="str">
        <f>IFERROR(_xlfn.XLOOKUP($B195,[1]Mestikset!$G$3:$G$32,[1]Mestikset!$H$3:$H$32,""),"")</f>
        <v/>
      </c>
      <c r="M195" s="36" t="str">
        <f>IFERROR(_xlfn.XLOOKUP($B195,[1]Mestikset!$K$3:$K$32,[1]Mestikset!$L$3:$L$32,""),"")</f>
        <v/>
      </c>
      <c r="N195" s="36" t="str">
        <f>IFERROR(_xlfn.XLOOKUP($B195,[1]Mestikset!$O$3:$O$32,[1]Mestikset!$P$3:$P$32,""),"")</f>
        <v/>
      </c>
      <c r="O195" s="36" t="str">
        <f>IFERROR(_xlfn.XLOOKUP($B195,[1]Mestikset!$S$3:$S$32,[1]Mestikset!$T$3:$T$32,""),"")</f>
        <v/>
      </c>
      <c r="P195" s="36" t="str">
        <f>IFERROR(_xlfn.XLOOKUP($B195,[1]Mestikset!$AM$3:$AM$32,[1]Mestikset!$AN$3:$AN$32,""),"")</f>
        <v/>
      </c>
      <c r="Q195" s="36" t="str">
        <f>IFERROR(_xlfn.XLOOKUP($B195,[1]Mestikset!$AA$3:$AA$32,[1]Mestikset!$AB$3:$AB$32,""),"")</f>
        <v/>
      </c>
      <c r="R195" s="36" t="str">
        <f>IFERROR(_xlfn.XLOOKUP($B195,[1]Mestikset!$W$3:$W$32,[1]Mestikset!$X$3:$X$32,""),"")</f>
        <v/>
      </c>
      <c r="S195" s="36" t="str">
        <f>IFERROR(_xlfn.XLOOKUP($B195,[1]Mestikset!$AE$3:$AE$32,[1]Mestikset!$AF$3:$AF$32,""),"")</f>
        <v/>
      </c>
      <c r="T195" s="36" t="str">
        <f>IFERROR(_xlfn.XLOOKUP($B195,[1]Mestikset!$AI$3:$AI$32,[1]Mestikset!$AJ$3:$AJ$32,""),"")</f>
        <v/>
      </c>
      <c r="U195" s="36"/>
      <c r="V195" s="36" t="str">
        <f>IFERROR(_xlfn.XLOOKUP($B195,[1]Autumn!$B$1:$B$30,[1]Autumn!$C$1:$C$30,""),"")</f>
        <v/>
      </c>
      <c r="W195" s="36" t="str">
        <f>IFERROR(_xlfn.XLOOKUP($B195,[1]October!$B$1:$B$30,[1]October!$C$1:$C$30,""),"")</f>
        <v/>
      </c>
      <c r="X195" s="41">
        <f>IF(COUNTIF('[1]Halloween Texas-scramble'!$B$1:$B$15,$B195)+COUNTIF('[1]Halloween Texas-scramble'!$D$1:$D$15,$B195)+COUNTIF('[1]Halloween Texas-scramble'!$F$1:$F$15,$B195)=0,"",SUMIF('[1]Halloween Texas-scramble'!$B$1:$B$15,$B195,'[1]Halloween Texas-scramble'!$C$1:$C$15)+SUMIF('[1]Halloween Texas-scramble'!$D$1:$D$15,$B195,'[1]Halloween Texas-scramble'!$E$1:$E$15)+SUMIF('[1]Halloween Texas-scramble'!$F$1:$F$15,$B195,'[1]Halloween Texas-scramble'!$G$1:$G$15))</f>
        <v>8</v>
      </c>
      <c r="Y195" s="36" t="str">
        <f>IFERROR(_xlfn.XLOOKUP($B195,[1]cupit!$B$2:$B$34,[1]cupit!$C$2:$C$34,""),"")</f>
        <v/>
      </c>
      <c r="Z195" s="36" t="str">
        <f>IFERROR(_xlfn.XLOOKUP($B195,[1]cupit!$F$2:$F$34,[1]cupit!$G$2:$G$34,""),"")</f>
        <v/>
      </c>
    </row>
    <row r="196" spans="1:26" x14ac:dyDescent="0.25">
      <c r="A196" s="23">
        <f>IF(D196&gt;0,_xlfn.RANK.EQ(D196,$D$6:$D$230,0),"")</f>
        <v>191</v>
      </c>
      <c r="B196" s="34" t="s">
        <v>229</v>
      </c>
      <c r="C196" s="35"/>
      <c r="D196" s="23">
        <f>SUM(E196:Z196)</f>
        <v>7</v>
      </c>
      <c r="E196" s="36"/>
      <c r="F196" s="36"/>
      <c r="G196" s="36"/>
      <c r="H196" s="36"/>
      <c r="I196" s="28"/>
      <c r="J196" s="26"/>
      <c r="K196" s="36" t="str">
        <f>IFERROR(_xlfn.XLOOKUP($B196,[1]Mestikset!$C$3:$C$32,[1]Mestikset!$D$3:$D$32,""),"")</f>
        <v/>
      </c>
      <c r="L196" s="36" t="str">
        <f>IFERROR(_xlfn.XLOOKUP($B196,[1]Mestikset!$G$3:$G$32,[1]Mestikset!$H$3:$H$32,""),"")</f>
        <v/>
      </c>
      <c r="M196" s="36" t="str">
        <f>IFERROR(_xlfn.XLOOKUP($B196,[1]Mestikset!$K$3:$K$32,[1]Mestikset!$L$3:$L$32,""),"")</f>
        <v/>
      </c>
      <c r="N196" s="36" t="str">
        <f>IFERROR(_xlfn.XLOOKUP($B196,[1]Mestikset!$O$3:$O$32,[1]Mestikset!$P$3:$P$32,""),"")</f>
        <v/>
      </c>
      <c r="O196" s="36" t="str">
        <f>IFERROR(_xlfn.XLOOKUP($B196,[1]Mestikset!$S$3:$S$32,[1]Mestikset!$T$3:$T$32,""),"")</f>
        <v/>
      </c>
      <c r="P196" s="36" t="str">
        <f>IFERROR(_xlfn.XLOOKUP($B196,[1]Mestikset!$AM$3:$AM$32,[1]Mestikset!$AN$3:$AN$32,""),"")</f>
        <v/>
      </c>
      <c r="Q196" s="36" t="str">
        <f>IFERROR(_xlfn.XLOOKUP($B196,[1]Mestikset!$AA$3:$AA$32,[1]Mestikset!$AB$3:$AB$32,""),"")</f>
        <v/>
      </c>
      <c r="R196" s="36" t="str">
        <f>IFERROR(_xlfn.XLOOKUP($B196,[1]Mestikset!$W$3:$W$32,[1]Mestikset!$X$3:$X$32,""),"")</f>
        <v/>
      </c>
      <c r="S196" s="36" t="str">
        <f>IFERROR(_xlfn.XLOOKUP($B196,[1]Mestikset!$AE$3:$AE$32,[1]Mestikset!$AF$3:$AF$32,""),"")</f>
        <v/>
      </c>
      <c r="T196" s="36" t="str">
        <f>IFERROR(_xlfn.XLOOKUP($B196,[1]Mestikset!$AI$3:$AI$32,[1]Mestikset!$AJ$3:$AJ$32,""),"")</f>
        <v/>
      </c>
      <c r="U196" s="36"/>
      <c r="V196" s="36" t="str">
        <f>IFERROR(_xlfn.XLOOKUP($B196,[1]Autumn!$B$1:$B$30,[1]Autumn!$C$1:$C$30,""),"")</f>
        <v/>
      </c>
      <c r="W196" s="36">
        <f>IFERROR(_xlfn.XLOOKUP($B196,[1]October!$B$1:$B$30,[1]October!$C$1:$C$30,""),"")</f>
        <v>7</v>
      </c>
      <c r="X196" s="41" t="str">
        <f>IF(COUNTIF('[1]Halloween Texas-scramble'!$B$1:$B$15,$B196)+COUNTIF('[1]Halloween Texas-scramble'!$D$1:$D$15,$B196)+COUNTIF('[1]Halloween Texas-scramble'!$F$1:$F$15,$B196)=0,"",SUMIF('[1]Halloween Texas-scramble'!$B$1:$B$15,$B196,'[1]Halloween Texas-scramble'!$C$1:$C$15)+SUMIF('[1]Halloween Texas-scramble'!$D$1:$D$15,$B196,'[1]Halloween Texas-scramble'!$E$1:$E$15)+SUMIF('[1]Halloween Texas-scramble'!$F$1:$F$15,$B196,'[1]Halloween Texas-scramble'!$G$1:$G$15))</f>
        <v/>
      </c>
      <c r="Y196" s="36" t="str">
        <f>IFERROR(_xlfn.XLOOKUP($B196,[1]cupit!$B$2:$B$34,[1]cupit!$C$2:$C$34,""),"")</f>
        <v/>
      </c>
      <c r="Z196" s="36" t="str">
        <f>IFERROR(_xlfn.XLOOKUP($B196,[1]cupit!$F$2:$F$34,[1]cupit!$G$2:$G$34,""),"")</f>
        <v/>
      </c>
    </row>
    <row r="197" spans="1:26" x14ac:dyDescent="0.25">
      <c r="A197" s="23">
        <f>IF(D197&gt;0,_xlfn.RANK.EQ(D197,$D$6:$D$230,0),"")</f>
        <v>191</v>
      </c>
      <c r="B197" s="32" t="s">
        <v>177</v>
      </c>
      <c r="C197" s="33"/>
      <c r="D197" s="23">
        <f>SUM(E197:Z197)</f>
        <v>7</v>
      </c>
      <c r="E197" s="27"/>
      <c r="F197" s="27">
        <v>7</v>
      </c>
      <c r="G197" s="27"/>
      <c r="H197" s="27"/>
      <c r="I197" s="28"/>
      <c r="J197" s="27"/>
      <c r="K197" s="27" t="str">
        <f>IFERROR(_xlfn.XLOOKUP($B197,[1]Mestikset!$C$3:$C$32,[1]Mestikset!$D$3:$D$32,""),"")</f>
        <v/>
      </c>
      <c r="L197" s="27" t="str">
        <f>IFERROR(_xlfn.XLOOKUP($B197,[1]Mestikset!$G$3:$G$32,[1]Mestikset!$H$3:$H$32,""),"")</f>
        <v/>
      </c>
      <c r="M197" s="27" t="str">
        <f>IFERROR(_xlfn.XLOOKUP($B197,[1]Mestikset!$K$3:$K$32,[1]Mestikset!$L$3:$L$32,""),"")</f>
        <v/>
      </c>
      <c r="N197" s="27" t="str">
        <f>IFERROR(_xlfn.XLOOKUP($B197,[1]Mestikset!$O$3:$O$32,[1]Mestikset!$P$3:$P$32,""),"")</f>
        <v/>
      </c>
      <c r="O197" s="27" t="str">
        <f>IFERROR(_xlfn.XLOOKUP($B197,[1]Mestikset!$S$3:$S$32,[1]Mestikset!$T$3:$T$32,""),"")</f>
        <v/>
      </c>
      <c r="P197" s="27" t="str">
        <f>IFERROR(_xlfn.XLOOKUP($B197,[1]Mestikset!$AM$3:$AM$32,[1]Mestikset!$AN$3:$AN$32,""),"")</f>
        <v/>
      </c>
      <c r="Q197" s="27" t="str">
        <f>IFERROR(_xlfn.XLOOKUP($B197,[1]Mestikset!$AA$3:$AA$32,[1]Mestikset!$AB$3:$AB$32,""),"")</f>
        <v/>
      </c>
      <c r="R197" s="27" t="str">
        <f>IFERROR(_xlfn.XLOOKUP($B197,[1]Mestikset!$W$3:$W$32,[1]Mestikset!$X$3:$X$32,""),"")</f>
        <v/>
      </c>
      <c r="S197" s="27" t="str">
        <f>IFERROR(_xlfn.XLOOKUP($B197,[1]Mestikset!$AE$3:$AE$32,[1]Mestikset!$AF$3:$AF$32,""),"")</f>
        <v/>
      </c>
      <c r="T197" s="27" t="str">
        <f>IFERROR(_xlfn.XLOOKUP($B197,[1]Mestikset!$AI$3:$AI$32,[1]Mestikset!$AJ$3:$AJ$32,""),"")</f>
        <v/>
      </c>
      <c r="U197" s="27"/>
      <c r="V197" s="27" t="str">
        <f>IFERROR(_xlfn.XLOOKUP($B197,[1]Autumn!$B$1:$B$30,[1]Autumn!$C$1:$C$30,""),"")</f>
        <v/>
      </c>
      <c r="W197" s="27" t="str">
        <f>IFERROR(_xlfn.XLOOKUP($B197,[1]October!$B$1:$B$30,[1]October!$C$1:$C$30,""),"")</f>
        <v/>
      </c>
      <c r="X197" s="27" t="str">
        <f>IF(COUNTIF('[1]Halloween Texas-scramble'!$B$1:$B$15,$B197)+COUNTIF('[1]Halloween Texas-scramble'!$D$1:$D$15,$B197)+COUNTIF('[1]Halloween Texas-scramble'!$F$1:$F$15,$B197)=0,"",SUMIF('[1]Halloween Texas-scramble'!$B$1:$B$15,$B197,'[1]Halloween Texas-scramble'!$C$1:$C$15)+SUMIF('[1]Halloween Texas-scramble'!$D$1:$D$15,$B197,'[1]Halloween Texas-scramble'!$E$1:$E$15)+SUMIF('[1]Halloween Texas-scramble'!$F$1:$F$15,$B197,'[1]Halloween Texas-scramble'!$G$1:$G$15))</f>
        <v/>
      </c>
      <c r="Y197" s="28" t="str">
        <f>IFERROR(_xlfn.XLOOKUP($B197,[1]cupit!$B$2:$B$34,[1]cupit!$C$2:$C$34,""),"")</f>
        <v/>
      </c>
      <c r="Z197" s="28" t="str">
        <f>IFERROR(_xlfn.XLOOKUP($B197,[1]cupit!$F$2:$F$34,[1]cupit!$G$2:$G$34,""),"")</f>
        <v/>
      </c>
    </row>
    <row r="198" spans="1:26" x14ac:dyDescent="0.25">
      <c r="A198" s="23">
        <f>IF(D198&gt;0,_xlfn.RANK.EQ(D198,$D$6:$D$230,0),"")</f>
        <v>191</v>
      </c>
      <c r="B198" s="37" t="s">
        <v>179</v>
      </c>
      <c r="C198" s="33"/>
      <c r="D198" s="23">
        <f>SUM(E198:Z198)</f>
        <v>7</v>
      </c>
      <c r="E198" s="28"/>
      <c r="F198" s="28"/>
      <c r="G198" s="28"/>
      <c r="H198" s="28"/>
      <c r="I198" s="27">
        <v>7</v>
      </c>
      <c r="J198" s="27"/>
      <c r="K198" s="27" t="str">
        <f>IFERROR(_xlfn.XLOOKUP($B198,[1]Mestikset!$C$3:$C$32,[1]Mestikset!$D$3:$D$32,""),"")</f>
        <v/>
      </c>
      <c r="L198" s="27" t="str">
        <f>IFERROR(_xlfn.XLOOKUP($B198,[1]Mestikset!$G$3:$G$32,[1]Mestikset!$H$3:$H$32,""),"")</f>
        <v/>
      </c>
      <c r="M198" s="27" t="str">
        <f>IFERROR(_xlfn.XLOOKUP($B198,[1]Mestikset!$K$3:$K$32,[1]Mestikset!$L$3:$L$32,""),"")</f>
        <v/>
      </c>
      <c r="N198" s="27" t="str">
        <f>IFERROR(_xlfn.XLOOKUP($B198,[1]Mestikset!$O$3:$O$32,[1]Mestikset!$P$3:$P$32,""),"")</f>
        <v/>
      </c>
      <c r="O198" s="27" t="str">
        <f>IFERROR(_xlfn.XLOOKUP($B198,[1]Mestikset!$S$3:$S$32,[1]Mestikset!$T$3:$T$32,""),"")</f>
        <v/>
      </c>
      <c r="P198" s="27" t="str">
        <f>IFERROR(_xlfn.XLOOKUP($B198,[1]Mestikset!$AM$3:$AM$32,[1]Mestikset!$AN$3:$AN$32,""),"")</f>
        <v/>
      </c>
      <c r="Q198" s="27" t="str">
        <f>IFERROR(_xlfn.XLOOKUP($B198,[1]Mestikset!$AA$3:$AA$32,[1]Mestikset!$AB$3:$AB$32,""),"")</f>
        <v/>
      </c>
      <c r="R198" s="27" t="str">
        <f>IFERROR(_xlfn.XLOOKUP($B198,[1]Mestikset!$W$3:$W$32,[1]Mestikset!$X$3:$X$32,""),"")</f>
        <v/>
      </c>
      <c r="S198" s="27" t="str">
        <f>IFERROR(_xlfn.XLOOKUP($B198,[1]Mestikset!$AE$3:$AE$32,[1]Mestikset!$AF$3:$AF$32,""),"")</f>
        <v/>
      </c>
      <c r="T198" s="27" t="str">
        <f>IFERROR(_xlfn.XLOOKUP($B198,[1]Mestikset!$AI$3:$AI$32,[1]Mestikset!$AJ$3:$AJ$32,""),"")</f>
        <v/>
      </c>
      <c r="U198" s="27"/>
      <c r="V198" s="27" t="str">
        <f>IFERROR(_xlfn.XLOOKUP($B198,[1]Autumn!$B$1:$B$30,[1]Autumn!$C$1:$C$30,""),"")</f>
        <v/>
      </c>
      <c r="W198" s="27" t="str">
        <f>IFERROR(_xlfn.XLOOKUP($B198,[1]October!$B$1:$B$30,[1]October!$C$1:$C$30,""),"")</f>
        <v/>
      </c>
      <c r="X198" s="41" t="str">
        <f>IF(COUNTIF('[1]Halloween Texas-scramble'!$B$1:$B$15,$B198)+COUNTIF('[1]Halloween Texas-scramble'!$D$1:$D$15,$B198)+COUNTIF('[1]Halloween Texas-scramble'!$F$1:$F$15,$B198)=0,"",SUMIF('[1]Halloween Texas-scramble'!$B$1:$B$15,$B198,'[1]Halloween Texas-scramble'!$C$1:$C$15)+SUMIF('[1]Halloween Texas-scramble'!$D$1:$D$15,$B198,'[1]Halloween Texas-scramble'!$E$1:$E$15)+SUMIF('[1]Halloween Texas-scramble'!$F$1:$F$15,$B198,'[1]Halloween Texas-scramble'!$G$1:$G$15))</f>
        <v/>
      </c>
      <c r="Y198" s="27" t="str">
        <f>IFERROR(_xlfn.XLOOKUP($B198,[1]cupit!$B$2:$B$34,[1]cupit!$C$2:$C$34,""),"")</f>
        <v/>
      </c>
      <c r="Z198" s="27" t="str">
        <f>IFERROR(_xlfn.XLOOKUP($B198,[1]cupit!$F$2:$F$34,[1]cupit!$G$2:$G$34,""),"")</f>
        <v/>
      </c>
    </row>
    <row r="199" spans="1:26" x14ac:dyDescent="0.25">
      <c r="A199" s="23">
        <f>IF(D199&gt;0,_xlfn.RANK.EQ(D199,$D$6:$D$230,0),"")</f>
        <v>191</v>
      </c>
      <c r="B199" s="32" t="s">
        <v>180</v>
      </c>
      <c r="C199" s="33"/>
      <c r="D199" s="23">
        <f>SUM(E199:Z199)</f>
        <v>7</v>
      </c>
      <c r="E199" s="27">
        <v>7</v>
      </c>
      <c r="F199" s="28"/>
      <c r="G199" s="28"/>
      <c r="H199" s="27"/>
      <c r="I199" s="28"/>
      <c r="J199" s="27"/>
      <c r="K199" s="27" t="str">
        <f>IFERROR(_xlfn.XLOOKUP($B199,[1]Mestikset!$C$3:$C$32,[1]Mestikset!$D$3:$D$32,""),"")</f>
        <v/>
      </c>
      <c r="L199" s="27" t="str">
        <f>IFERROR(_xlfn.XLOOKUP($B199,[1]Mestikset!$G$3:$G$32,[1]Mestikset!$H$3:$H$32,""),"")</f>
        <v/>
      </c>
      <c r="M199" s="27" t="str">
        <f>IFERROR(_xlfn.XLOOKUP($B199,[1]Mestikset!$K$3:$K$32,[1]Mestikset!$L$3:$L$32,""),"")</f>
        <v/>
      </c>
      <c r="N199" s="27" t="str">
        <f>IFERROR(_xlfn.XLOOKUP($B199,[1]Mestikset!$O$3:$O$32,[1]Mestikset!$P$3:$P$32,""),"")</f>
        <v/>
      </c>
      <c r="O199" s="27" t="str">
        <f>IFERROR(_xlfn.XLOOKUP($B199,[1]Mestikset!$S$3:$S$32,[1]Mestikset!$T$3:$T$32,""),"")</f>
        <v/>
      </c>
      <c r="P199" s="27" t="str">
        <f>IFERROR(_xlfn.XLOOKUP($B199,[1]Mestikset!$AM$3:$AM$32,[1]Mestikset!$AN$3:$AN$32,""),"")</f>
        <v/>
      </c>
      <c r="Q199" s="27" t="str">
        <f>IFERROR(_xlfn.XLOOKUP($B199,[1]Mestikset!$AA$3:$AA$32,[1]Mestikset!$AB$3:$AB$32,""),"")</f>
        <v/>
      </c>
      <c r="R199" s="27" t="str">
        <f>IFERROR(_xlfn.XLOOKUP($B199,[1]Mestikset!$W$3:$W$32,[1]Mestikset!$X$3:$X$32,""),"")</f>
        <v/>
      </c>
      <c r="S199" s="27" t="str">
        <f>IFERROR(_xlfn.XLOOKUP($B199,[1]Mestikset!$AE$3:$AE$32,[1]Mestikset!$AF$3:$AF$32,""),"")</f>
        <v/>
      </c>
      <c r="T199" s="27" t="str">
        <f>IFERROR(_xlfn.XLOOKUP($B199,[1]Mestikset!$AI$3:$AI$32,[1]Mestikset!$AJ$3:$AJ$32,""),"")</f>
        <v/>
      </c>
      <c r="U199" s="27"/>
      <c r="V199" s="27" t="str">
        <f>IFERROR(_xlfn.XLOOKUP($B199,[1]Autumn!$B$1:$B$30,[1]Autumn!$C$1:$C$30,""),"")</f>
        <v/>
      </c>
      <c r="W199" s="27" t="str">
        <f>IFERROR(_xlfn.XLOOKUP($B199,[1]October!$B$1:$B$30,[1]October!$C$1:$C$30,""),"")</f>
        <v/>
      </c>
      <c r="X199" s="27" t="str">
        <f>IF(COUNTIF('[1]Halloween Texas-scramble'!$B$1:$B$15,$B199)+COUNTIF('[1]Halloween Texas-scramble'!$D$1:$D$15,$B199)+COUNTIF('[1]Halloween Texas-scramble'!$F$1:$F$15,$B199)=0,"",SUMIF('[1]Halloween Texas-scramble'!$B$1:$B$15,$B199,'[1]Halloween Texas-scramble'!$C$1:$C$15)+SUMIF('[1]Halloween Texas-scramble'!$D$1:$D$15,$B199,'[1]Halloween Texas-scramble'!$E$1:$E$15)+SUMIF('[1]Halloween Texas-scramble'!$F$1:$F$15,$B199,'[1]Halloween Texas-scramble'!$G$1:$G$15))</f>
        <v/>
      </c>
      <c r="Y199" s="27" t="str">
        <f>IFERROR(_xlfn.XLOOKUP($B199,[1]cupit!$B$2:$B$34,[1]cupit!$C$2:$C$34,""),"")</f>
        <v/>
      </c>
      <c r="Z199" s="27" t="str">
        <f>IFERROR(_xlfn.XLOOKUP($B199,[1]cupit!$F$2:$F$34,[1]cupit!$G$2:$G$34,""),"")</f>
        <v/>
      </c>
    </row>
    <row r="200" spans="1:26" x14ac:dyDescent="0.25">
      <c r="A200" s="23">
        <f>IF(D200&gt;0,_xlfn.RANK.EQ(D200,$D$6:$D$230,0),"")</f>
        <v>191</v>
      </c>
      <c r="B200" s="32" t="s">
        <v>181</v>
      </c>
      <c r="C200" s="33"/>
      <c r="D200" s="23">
        <f>SUM(E200:Z200)</f>
        <v>7</v>
      </c>
      <c r="E200" s="27"/>
      <c r="F200" s="28">
        <v>7</v>
      </c>
      <c r="G200" s="27"/>
      <c r="H200" s="27"/>
      <c r="I200" s="28"/>
      <c r="J200" s="27"/>
      <c r="K200" s="27" t="str">
        <f>IFERROR(_xlfn.XLOOKUP($B200,[1]Mestikset!$C$3:$C$32,[1]Mestikset!$D$3:$D$32,""),"")</f>
        <v/>
      </c>
      <c r="L200" s="27" t="str">
        <f>IFERROR(_xlfn.XLOOKUP($B200,[1]Mestikset!$G$3:$G$32,[1]Mestikset!$H$3:$H$32,""),"")</f>
        <v/>
      </c>
      <c r="M200" s="27" t="str">
        <f>IFERROR(_xlfn.XLOOKUP($B200,[1]Mestikset!$K$3:$K$32,[1]Mestikset!$L$3:$L$32,""),"")</f>
        <v/>
      </c>
      <c r="N200" s="27" t="str">
        <f>IFERROR(_xlfn.XLOOKUP($B200,[1]Mestikset!$O$3:$O$32,[1]Mestikset!$P$3:$P$32,""),"")</f>
        <v/>
      </c>
      <c r="O200" s="27" t="str">
        <f>IFERROR(_xlfn.XLOOKUP($B200,[1]Mestikset!$S$3:$S$32,[1]Mestikset!$T$3:$T$32,""),"")</f>
        <v/>
      </c>
      <c r="P200" s="27" t="str">
        <f>IFERROR(_xlfn.XLOOKUP($B200,[1]Mestikset!$AM$3:$AM$32,[1]Mestikset!$AN$3:$AN$32,""),"")</f>
        <v/>
      </c>
      <c r="Q200" s="27" t="str">
        <f>IFERROR(_xlfn.XLOOKUP($B200,[1]Mestikset!$AA$3:$AA$32,[1]Mestikset!$AB$3:$AB$32,""),"")</f>
        <v/>
      </c>
      <c r="R200" s="27" t="str">
        <f>IFERROR(_xlfn.XLOOKUP($B200,[1]Mestikset!$W$3:$W$32,[1]Mestikset!$X$3:$X$32,""),"")</f>
        <v/>
      </c>
      <c r="S200" s="27" t="str">
        <f>IFERROR(_xlfn.XLOOKUP($B200,[1]Mestikset!$AE$3:$AE$32,[1]Mestikset!$AF$3:$AF$32,""),"")</f>
        <v/>
      </c>
      <c r="T200" s="27" t="str">
        <f>IFERROR(_xlfn.XLOOKUP($B200,[1]Mestikset!$AI$3:$AI$32,[1]Mestikset!$AJ$3:$AJ$32,""),"")</f>
        <v/>
      </c>
      <c r="U200" s="27"/>
      <c r="V200" s="27" t="str">
        <f>IFERROR(_xlfn.XLOOKUP($B200,[1]Autumn!$B$1:$B$30,[1]Autumn!$C$1:$C$30,""),"")</f>
        <v/>
      </c>
      <c r="W200" s="27" t="str">
        <f>IFERROR(_xlfn.XLOOKUP($B200,[1]October!$B$1:$B$30,[1]October!$C$1:$C$30,""),"")</f>
        <v/>
      </c>
      <c r="X200" s="27" t="str">
        <f>IF(COUNTIF('[1]Halloween Texas-scramble'!$B$1:$B$15,$B200)+COUNTIF('[1]Halloween Texas-scramble'!$D$1:$D$15,$B200)+COUNTIF('[1]Halloween Texas-scramble'!$F$1:$F$15,$B200)=0,"",SUMIF('[1]Halloween Texas-scramble'!$B$1:$B$15,$B200,'[1]Halloween Texas-scramble'!$C$1:$C$15)+SUMIF('[1]Halloween Texas-scramble'!$D$1:$D$15,$B200,'[1]Halloween Texas-scramble'!$E$1:$E$15)+SUMIF('[1]Halloween Texas-scramble'!$F$1:$F$15,$B200,'[1]Halloween Texas-scramble'!$G$1:$G$15))</f>
        <v/>
      </c>
      <c r="Y200" s="27" t="str">
        <f>IFERROR(_xlfn.XLOOKUP($B200,[1]cupit!$B$2:$B$34,[1]cupit!$C$2:$C$34,""),"")</f>
        <v/>
      </c>
      <c r="Z200" s="27" t="str">
        <f>IFERROR(_xlfn.XLOOKUP($B200,[1]cupit!$F$2:$F$34,[1]cupit!$G$2:$G$34,""),"")</f>
        <v/>
      </c>
    </row>
    <row r="201" spans="1:26" x14ac:dyDescent="0.25">
      <c r="A201" s="23">
        <f>IF(D201&gt;0,_xlfn.RANK.EQ(D201,$D$6:$D$230,0),"")</f>
        <v>191</v>
      </c>
      <c r="B201" s="34" t="s">
        <v>176</v>
      </c>
      <c r="C201" s="35"/>
      <c r="D201" s="23">
        <f>SUM(E201:Z201)</f>
        <v>7</v>
      </c>
      <c r="E201" s="36"/>
      <c r="F201" s="36"/>
      <c r="G201" s="36"/>
      <c r="H201" s="36"/>
      <c r="I201" s="28"/>
      <c r="J201" s="26"/>
      <c r="K201" s="36" t="str">
        <f>IFERROR(_xlfn.XLOOKUP($B201,[1]Mestikset!$C$3:$C$32,[1]Mestikset!$D$3:$D$32,""),"")</f>
        <v/>
      </c>
      <c r="L201" s="36" t="str">
        <f>IFERROR(_xlfn.XLOOKUP($B201,[1]Mestikset!$G$3:$G$32,[1]Mestikset!$H$3:$H$32,""),"")</f>
        <v/>
      </c>
      <c r="M201" s="36" t="str">
        <f>IFERROR(_xlfn.XLOOKUP($B201,[1]Mestikset!$K$3:$K$32,[1]Mestikset!$L$3:$L$32,""),"")</f>
        <v/>
      </c>
      <c r="N201" s="36" t="str">
        <f>IFERROR(_xlfn.XLOOKUP($B201,[1]Mestikset!$O$3:$O$32,[1]Mestikset!$P$3:$P$32,""),"")</f>
        <v/>
      </c>
      <c r="O201" s="36" t="str">
        <f>IFERROR(_xlfn.XLOOKUP($B201,[1]Mestikset!$S$3:$S$32,[1]Mestikset!$T$3:$T$32,""),"")</f>
        <v/>
      </c>
      <c r="P201" s="36" t="str">
        <f>IFERROR(_xlfn.XLOOKUP($B201,[1]Mestikset!$AM$3:$AM$32,[1]Mestikset!$AN$3:$AN$32,""),"")</f>
        <v/>
      </c>
      <c r="Q201" s="36" t="str">
        <f>IFERROR(_xlfn.XLOOKUP($B201,[1]Mestikset!$AA$3:$AA$32,[1]Mestikset!$AB$3:$AB$32,""),"")</f>
        <v/>
      </c>
      <c r="R201" s="36" t="str">
        <f>IFERROR(_xlfn.XLOOKUP($B201,[1]Mestikset!$W$3:$W$32,[1]Mestikset!$X$3:$X$32,""),"")</f>
        <v/>
      </c>
      <c r="S201" s="36" t="str">
        <f>IFERROR(_xlfn.XLOOKUP($B201,[1]Mestikset!$AE$3:$AE$32,[1]Mestikset!$AF$3:$AF$32,""),"")</f>
        <v/>
      </c>
      <c r="T201" s="36" t="str">
        <f>IFERROR(_xlfn.XLOOKUP($B201,[1]Mestikset!$AI$3:$AI$32,[1]Mestikset!$AJ$3:$AJ$32,""),"")</f>
        <v/>
      </c>
      <c r="U201" s="36">
        <v>7</v>
      </c>
      <c r="V201" s="36" t="str">
        <f>IFERROR(_xlfn.XLOOKUP($B201,[1]Autumn!$B$1:$B$30,[1]Autumn!$C$1:$C$30,""),"")</f>
        <v/>
      </c>
      <c r="W201" s="36" t="str">
        <f>IFERROR(_xlfn.XLOOKUP($B201,[1]October!$B$1:$B$30,[1]October!$C$1:$C$30,""),"")</f>
        <v/>
      </c>
      <c r="X201" s="41" t="str">
        <f>IF(COUNTIF('[1]Halloween Texas-scramble'!$B$1:$B$15,$B201)+COUNTIF('[1]Halloween Texas-scramble'!$D$1:$D$15,$B201)+COUNTIF('[1]Halloween Texas-scramble'!$F$1:$F$15,$B201)=0,"",SUMIF('[1]Halloween Texas-scramble'!$B$1:$B$15,$B201,'[1]Halloween Texas-scramble'!$C$1:$C$15)+SUMIF('[1]Halloween Texas-scramble'!$D$1:$D$15,$B201,'[1]Halloween Texas-scramble'!$E$1:$E$15)+SUMIF('[1]Halloween Texas-scramble'!$F$1:$F$15,$B201,'[1]Halloween Texas-scramble'!$G$1:$G$15))</f>
        <v/>
      </c>
      <c r="Y201" s="36" t="str">
        <f>IFERROR(_xlfn.XLOOKUP($B201,[1]cupit!$B$2:$B$34,[1]cupit!$C$2:$C$34,""),"")</f>
        <v/>
      </c>
      <c r="Z201" s="36" t="str">
        <f>IFERROR(_xlfn.XLOOKUP($B201,[1]cupit!$F$2:$F$34,[1]cupit!$G$2:$G$34,""),"")</f>
        <v/>
      </c>
    </row>
    <row r="202" spans="1:26" x14ac:dyDescent="0.25">
      <c r="A202" s="23">
        <f>IF(D202&gt;0,_xlfn.RANK.EQ(D202,$D$6:$D$230,0),"")</f>
        <v>191</v>
      </c>
      <c r="B202" s="32" t="s">
        <v>182</v>
      </c>
      <c r="C202" s="29"/>
      <c r="D202" s="23">
        <f>SUM(E202:Z202)</f>
        <v>7</v>
      </c>
      <c r="E202" s="27"/>
      <c r="F202" s="27">
        <v>7</v>
      </c>
      <c r="G202" s="27"/>
      <c r="H202" s="27"/>
      <c r="I202" s="27"/>
      <c r="J202" s="27"/>
      <c r="K202" s="27" t="str">
        <f>IFERROR(_xlfn.XLOOKUP($B202,[1]Mestikset!$C$3:$C$32,[1]Mestikset!$D$3:$D$32,""),"")</f>
        <v/>
      </c>
      <c r="L202" s="27" t="str">
        <f>IFERROR(_xlfn.XLOOKUP($B202,[1]Mestikset!$G$3:$G$32,[1]Mestikset!$H$3:$H$32,""),"")</f>
        <v/>
      </c>
      <c r="M202" s="28" t="str">
        <f>IFERROR(_xlfn.XLOOKUP($B202,[1]Mestikset!$K$3:$K$32,[1]Mestikset!$L$3:$L$32,""),"")</f>
        <v/>
      </c>
      <c r="N202" s="27" t="str">
        <f>IFERROR(_xlfn.XLOOKUP($B202,[1]Mestikset!$O$3:$O$32,[1]Mestikset!$P$3:$P$32,""),"")</f>
        <v/>
      </c>
      <c r="O202" s="27" t="str">
        <f>IFERROR(_xlfn.XLOOKUP($B202,[1]Mestikset!$S$3:$S$32,[1]Mestikset!$T$3:$T$32,""),"")</f>
        <v/>
      </c>
      <c r="P202" s="27" t="str">
        <f>IFERROR(_xlfn.XLOOKUP($B202,[1]Mestikset!$AM$3:$AM$32,[1]Mestikset!$AN$3:$AN$32,""),"")</f>
        <v/>
      </c>
      <c r="Q202" s="27" t="str">
        <f>IFERROR(_xlfn.XLOOKUP($B202,[1]Mestikset!$AA$3:$AA$32,[1]Mestikset!$AB$3:$AB$32,""),"")</f>
        <v/>
      </c>
      <c r="R202" s="27" t="str">
        <f>IFERROR(_xlfn.XLOOKUP($B202,[1]Mestikset!$W$3:$W$32,[1]Mestikset!$X$3:$X$32,""),"")</f>
        <v/>
      </c>
      <c r="S202" s="27" t="str">
        <f>IFERROR(_xlfn.XLOOKUP($B202,[1]Mestikset!$AE$3:$AE$32,[1]Mestikset!$AF$3:$AF$32,""),"")</f>
        <v/>
      </c>
      <c r="T202" s="27" t="str">
        <f>IFERROR(_xlfn.XLOOKUP($B202,[1]Mestikset!$AI$3:$AI$32,[1]Mestikset!$AJ$3:$AJ$32,""),"")</f>
        <v/>
      </c>
      <c r="U202" s="27"/>
      <c r="V202" s="27" t="str">
        <f>IFERROR(_xlfn.XLOOKUP($B202,[1]Autumn!$B$1:$B$30,[1]Autumn!$C$1:$C$30,""),"")</f>
        <v/>
      </c>
      <c r="W202" s="27" t="str">
        <f>IFERROR(_xlfn.XLOOKUP($B202,[1]October!$B$1:$B$30,[1]October!$C$1:$C$30,""),"")</f>
        <v/>
      </c>
      <c r="X202" s="27" t="str">
        <f>IF(COUNTIF('[1]Halloween Texas-scramble'!$B$1:$B$15,$B202)+COUNTIF('[1]Halloween Texas-scramble'!$D$1:$D$15,$B202)+COUNTIF('[1]Halloween Texas-scramble'!$F$1:$F$15,$B202)=0,"",SUMIF('[1]Halloween Texas-scramble'!$B$1:$B$15,$B202,'[1]Halloween Texas-scramble'!$C$1:$C$15)+SUMIF('[1]Halloween Texas-scramble'!$D$1:$D$15,$B202,'[1]Halloween Texas-scramble'!$E$1:$E$15)+SUMIF('[1]Halloween Texas-scramble'!$F$1:$F$15,$B202,'[1]Halloween Texas-scramble'!$G$1:$G$15))</f>
        <v/>
      </c>
      <c r="Y202" s="27" t="str">
        <f>IFERROR(_xlfn.XLOOKUP($B202,[1]cupit!$B$2:$B$34,[1]cupit!$C$2:$C$34,""),"")</f>
        <v/>
      </c>
      <c r="Z202" s="27" t="str">
        <f>IFERROR(_xlfn.XLOOKUP($B202,[1]cupit!$F$2:$F$34,[1]cupit!$G$2:$G$34,""),"")</f>
        <v/>
      </c>
    </row>
    <row r="203" spans="1:26" x14ac:dyDescent="0.25">
      <c r="A203" s="23">
        <f>IF(D203&gt;0,_xlfn.RANK.EQ(D203,$D$6:$D$230,0),"")</f>
        <v>198</v>
      </c>
      <c r="B203" s="34" t="s">
        <v>185</v>
      </c>
      <c r="C203" s="25"/>
      <c r="D203" s="23">
        <f>SUM(E203:Z203)</f>
        <v>6</v>
      </c>
      <c r="E203" s="39">
        <v>6</v>
      </c>
      <c r="F203" s="39"/>
      <c r="G203" s="39"/>
      <c r="H203" s="39"/>
      <c r="I203" s="39"/>
      <c r="J203" s="39"/>
      <c r="K203" s="39" t="str">
        <f>IFERROR(_xlfn.XLOOKUP($B203,[1]Mestikset!$C$3:$C$32,[1]Mestikset!$D$3:$D$32,""),"")</f>
        <v/>
      </c>
      <c r="L203" s="39" t="str">
        <f>IFERROR(_xlfn.XLOOKUP($B203,[1]Mestikset!$G$3:$G$32,[1]Mestikset!$H$3:$H$32,""),"")</f>
        <v/>
      </c>
      <c r="M203" s="39" t="str">
        <f>IFERROR(_xlfn.XLOOKUP($B203,[1]Mestikset!$K$3:$K$32,[1]Mestikset!$L$3:$L$32,""),"")</f>
        <v/>
      </c>
      <c r="N203" s="39" t="str">
        <f>IFERROR(_xlfn.XLOOKUP($B203,[1]Mestikset!$O$3:$O$32,[1]Mestikset!$P$3:$P$32,""),"")</f>
        <v/>
      </c>
      <c r="O203" s="39" t="str">
        <f>IFERROR(_xlfn.XLOOKUP($B203,[1]Mestikset!$S$3:$S$32,[1]Mestikset!$T$3:$T$32,""),"")</f>
        <v/>
      </c>
      <c r="P203" s="39" t="str">
        <f>IFERROR(_xlfn.XLOOKUP($B203,[1]Mestikset!$AM$3:$AM$32,[1]Mestikset!$AN$3:$AN$32,""),"")</f>
        <v/>
      </c>
      <c r="Q203" s="39" t="str">
        <f>IFERROR(_xlfn.XLOOKUP($B203,[1]Mestikset!$AA$3:$AA$32,[1]Mestikset!$AB$3:$AB$32,""),"")</f>
        <v/>
      </c>
      <c r="R203" s="39" t="str">
        <f>IFERROR(_xlfn.XLOOKUP($B203,[1]Mestikset!$W$3:$W$32,[1]Mestikset!$X$3:$X$32,""),"")</f>
        <v/>
      </c>
      <c r="S203" s="39" t="str">
        <f>IFERROR(_xlfn.XLOOKUP($B203,[1]Mestikset!$AE$3:$AE$32,[1]Mestikset!$AF$3:$AF$32,""),"")</f>
        <v/>
      </c>
      <c r="T203" s="39" t="str">
        <f>IFERROR(_xlfn.XLOOKUP($B203,[1]Mestikset!$AI$3:$AI$32,[1]Mestikset!$AJ$3:$AJ$32,""),"")</f>
        <v/>
      </c>
      <c r="U203" s="39"/>
      <c r="V203" s="39" t="str">
        <f>IFERROR(_xlfn.XLOOKUP($B203,[1]Autumn!$B$1:$B$30,[1]Autumn!$C$1:$C$30,""),"")</f>
        <v/>
      </c>
      <c r="W203" s="26" t="str">
        <f>IFERROR(_xlfn.XLOOKUP($B203,[1]October!$B$1:$B$30,[1]October!$C$1:$C$30,""),"")</f>
        <v/>
      </c>
      <c r="X203" s="39" t="str">
        <f>IF(COUNTIF('[1]Halloween Texas-scramble'!$B$1:$B$15,$B203)+COUNTIF('[1]Halloween Texas-scramble'!$D$1:$D$15,$B203)+COUNTIF('[1]Halloween Texas-scramble'!$F$1:$F$15,$B203)=0,"",SUMIF('[1]Halloween Texas-scramble'!$B$1:$B$15,$B203,'[1]Halloween Texas-scramble'!$C$1:$C$15)+SUMIF('[1]Halloween Texas-scramble'!$D$1:$D$15,$B203,'[1]Halloween Texas-scramble'!$E$1:$E$15)+SUMIF('[1]Halloween Texas-scramble'!$F$1:$F$15,$B203,'[1]Halloween Texas-scramble'!$G$1:$G$15))</f>
        <v/>
      </c>
      <c r="Y203" s="39" t="str">
        <f>IFERROR(_xlfn.XLOOKUP($B203,[1]cupit!$B$2:$B$34,[1]cupit!$C$2:$C$34,""),"")</f>
        <v/>
      </c>
      <c r="Z203" s="39" t="str">
        <f>IFERROR(_xlfn.XLOOKUP($B203,[1]cupit!$F$2:$F$34,[1]cupit!$G$2:$G$34,""),"")</f>
        <v/>
      </c>
    </row>
    <row r="204" spans="1:26" x14ac:dyDescent="0.25">
      <c r="A204" s="23">
        <f>IF(D204&gt;0,_xlfn.RANK.EQ(D204,$D$6:$D$230,0),"")</f>
        <v>198</v>
      </c>
      <c r="B204" s="34" t="s">
        <v>186</v>
      </c>
      <c r="C204" s="35"/>
      <c r="D204" s="23">
        <f>SUM(E204:Z204)</f>
        <v>6</v>
      </c>
      <c r="E204" s="36"/>
      <c r="F204" s="36"/>
      <c r="G204" s="36"/>
      <c r="H204" s="36"/>
      <c r="I204" s="28"/>
      <c r="J204" s="26"/>
      <c r="K204" s="36">
        <f>IFERROR(_xlfn.XLOOKUP($B204,[1]Mestikset!$C$3:$C$32,[1]Mestikset!$D$3:$D$32,""),"")</f>
        <v>6</v>
      </c>
      <c r="L204" s="36" t="str">
        <f>IFERROR(_xlfn.XLOOKUP($B204,[1]Mestikset!$G$3:$G$32,[1]Mestikset!$H$3:$H$32,""),"")</f>
        <v/>
      </c>
      <c r="M204" s="36" t="str">
        <f>IFERROR(_xlfn.XLOOKUP($B204,[1]Mestikset!$K$3:$K$32,[1]Mestikset!$L$3:$L$32,""),"")</f>
        <v/>
      </c>
      <c r="N204" s="36" t="str">
        <f>IFERROR(_xlfn.XLOOKUP($B204,[1]Mestikset!$O$3:$O$32,[1]Mestikset!$P$3:$P$32,""),"")</f>
        <v/>
      </c>
      <c r="O204" s="36" t="str">
        <f>IFERROR(_xlfn.XLOOKUP($B204,[1]Mestikset!$S$3:$S$32,[1]Mestikset!$T$3:$T$32,""),"")</f>
        <v/>
      </c>
      <c r="P204" s="36" t="str">
        <f>IFERROR(_xlfn.XLOOKUP($B204,[1]Mestikset!$AM$3:$AM$32,[1]Mestikset!$AN$3:$AN$32,""),"")</f>
        <v/>
      </c>
      <c r="Q204" s="36" t="str">
        <f>IFERROR(_xlfn.XLOOKUP($B204,[1]Mestikset!$AA$3:$AA$32,[1]Mestikset!$AB$3:$AB$32,""),"")</f>
        <v/>
      </c>
      <c r="R204" s="36" t="str">
        <f>IFERROR(_xlfn.XLOOKUP($B204,[1]Mestikset!$W$3:$W$32,[1]Mestikset!$X$3:$X$32,""),"")</f>
        <v/>
      </c>
      <c r="S204" s="36" t="str">
        <f>IFERROR(_xlfn.XLOOKUP($B204,[1]Mestikset!$AE$3:$AE$32,[1]Mestikset!$AF$3:$AF$32,""),"")</f>
        <v/>
      </c>
      <c r="T204" s="36" t="str">
        <f>IFERROR(_xlfn.XLOOKUP($B204,[1]Mestikset!$AI$3:$AI$32,[1]Mestikset!$AJ$3:$AJ$32,""),"")</f>
        <v/>
      </c>
      <c r="U204" s="36"/>
      <c r="V204" s="36" t="str">
        <f>IFERROR(_xlfn.XLOOKUP($B204,[1]Autumn!$B$1:$B$30,[1]Autumn!$C$1:$C$30,""),"")</f>
        <v/>
      </c>
      <c r="W204" s="36" t="str">
        <f>IFERROR(_xlfn.XLOOKUP($B204,[1]October!$B$1:$B$30,[1]October!$C$1:$C$30,""),"")</f>
        <v/>
      </c>
      <c r="X204" s="41" t="str">
        <f>IF(COUNTIF('[1]Halloween Texas-scramble'!$B$1:$B$15,$B204)+COUNTIF('[1]Halloween Texas-scramble'!$D$1:$D$15,$B204)+COUNTIF('[1]Halloween Texas-scramble'!$F$1:$F$15,$B204)=0,"",SUMIF('[1]Halloween Texas-scramble'!$B$1:$B$15,$B204,'[1]Halloween Texas-scramble'!$C$1:$C$15)+SUMIF('[1]Halloween Texas-scramble'!$D$1:$D$15,$B204,'[1]Halloween Texas-scramble'!$E$1:$E$15)+SUMIF('[1]Halloween Texas-scramble'!$F$1:$F$15,$B204,'[1]Halloween Texas-scramble'!$G$1:$G$15))</f>
        <v/>
      </c>
      <c r="Y204" s="36" t="str">
        <f>IFERROR(_xlfn.XLOOKUP($B204,[1]cupit!$B$2:$B$34,[1]cupit!$C$2:$C$34,""),"")</f>
        <v/>
      </c>
      <c r="Z204" s="36" t="str">
        <f>IFERROR(_xlfn.XLOOKUP($B204,[1]cupit!$F$2:$F$34,[1]cupit!$G$2:$G$34,""),"")</f>
        <v/>
      </c>
    </row>
    <row r="205" spans="1:26" x14ac:dyDescent="0.25">
      <c r="A205" s="23">
        <f>IF(D205&gt;0,_xlfn.RANK.EQ(D205,$D$6:$D$230,0),"")</f>
        <v>198</v>
      </c>
      <c r="B205" s="37" t="s">
        <v>187</v>
      </c>
      <c r="C205" s="33"/>
      <c r="D205" s="23">
        <f>SUM(E205:Z205)</f>
        <v>6</v>
      </c>
      <c r="E205" s="28"/>
      <c r="F205" s="27"/>
      <c r="G205" s="27"/>
      <c r="H205" s="27"/>
      <c r="I205" s="27">
        <v>6</v>
      </c>
      <c r="J205" s="26"/>
      <c r="K205" s="27" t="str">
        <f>IFERROR(_xlfn.XLOOKUP($B205,[1]Mestikset!$C$3:$C$32,[1]Mestikset!$D$3:$D$32,""),"")</f>
        <v/>
      </c>
      <c r="L205" s="27" t="str">
        <f>IFERROR(_xlfn.XLOOKUP($B205,[1]Mestikset!$G$3:$G$32,[1]Mestikset!$H$3:$H$32,""),"")</f>
        <v/>
      </c>
      <c r="M205" s="27" t="str">
        <f>IFERROR(_xlfn.XLOOKUP($B205,[1]Mestikset!$K$3:$K$32,[1]Mestikset!$L$3:$L$32,""),"")</f>
        <v/>
      </c>
      <c r="N205" s="27" t="str">
        <f>IFERROR(_xlfn.XLOOKUP($B205,[1]Mestikset!$O$3:$O$32,[1]Mestikset!$P$3:$P$32,""),"")</f>
        <v/>
      </c>
      <c r="O205" s="27" t="str">
        <f>IFERROR(_xlfn.XLOOKUP($B205,[1]Mestikset!$S$3:$S$32,[1]Mestikset!$T$3:$T$32,""),"")</f>
        <v/>
      </c>
      <c r="P205" s="27" t="str">
        <f>IFERROR(_xlfn.XLOOKUP($B205,[1]Mestikset!$AM$3:$AM$32,[1]Mestikset!$AN$3:$AN$32,""),"")</f>
        <v/>
      </c>
      <c r="Q205" s="27" t="str">
        <f>IFERROR(_xlfn.XLOOKUP($B205,[1]Mestikset!$AA$3:$AA$32,[1]Mestikset!$AB$3:$AB$32,""),"")</f>
        <v/>
      </c>
      <c r="R205" s="27" t="str">
        <f>IFERROR(_xlfn.XLOOKUP($B205,[1]Mestikset!$W$3:$W$32,[1]Mestikset!$X$3:$X$32,""),"")</f>
        <v/>
      </c>
      <c r="S205" s="27" t="str">
        <f>IFERROR(_xlfn.XLOOKUP($B205,[1]Mestikset!$AE$3:$AE$32,[1]Mestikset!$AF$3:$AF$32,""),"")</f>
        <v/>
      </c>
      <c r="T205" s="27" t="str">
        <f>IFERROR(_xlfn.XLOOKUP($B205,[1]Mestikset!$AI$3:$AI$32,[1]Mestikset!$AJ$3:$AJ$32,""),"")</f>
        <v/>
      </c>
      <c r="U205" s="27"/>
      <c r="V205" s="28" t="str">
        <f>IFERROR(_xlfn.XLOOKUP($B205,[1]Autumn!$B$1:$B$30,[1]Autumn!$C$1:$C$30,""),"")</f>
        <v/>
      </c>
      <c r="W205" s="27" t="str">
        <f>IFERROR(_xlfn.XLOOKUP($B205,[1]October!$B$1:$B$30,[1]October!$C$1:$C$30,""),"")</f>
        <v/>
      </c>
      <c r="X205" s="27" t="str">
        <f>IF(COUNTIF('[1]Halloween Texas-scramble'!$B$1:$B$15,$B205)+COUNTIF('[1]Halloween Texas-scramble'!$D$1:$D$15,$B205)+COUNTIF('[1]Halloween Texas-scramble'!$F$1:$F$15,$B205)=0,"",SUMIF('[1]Halloween Texas-scramble'!$B$1:$B$15,$B205,'[1]Halloween Texas-scramble'!$C$1:$C$15)+SUMIF('[1]Halloween Texas-scramble'!$D$1:$D$15,$B205,'[1]Halloween Texas-scramble'!$E$1:$E$15)+SUMIF('[1]Halloween Texas-scramble'!$F$1:$F$15,$B205,'[1]Halloween Texas-scramble'!$G$1:$G$15))</f>
        <v/>
      </c>
      <c r="Y205" s="27" t="str">
        <f>IFERROR(_xlfn.XLOOKUP($B205,[1]cupit!$B$2:$B$34,[1]cupit!$C$2:$C$34,""),"")</f>
        <v/>
      </c>
      <c r="Z205" s="27" t="str">
        <f>IFERROR(_xlfn.XLOOKUP($B205,[1]cupit!$F$2:$F$34,[1]cupit!$G$2:$G$34,""),"")</f>
        <v/>
      </c>
    </row>
    <row r="206" spans="1:26" x14ac:dyDescent="0.25">
      <c r="A206" s="23">
        <f>IF(D206&gt;0,_xlfn.RANK.EQ(D206,$D$6:$D$230,0),"")</f>
        <v>198</v>
      </c>
      <c r="B206" s="34" t="s">
        <v>209</v>
      </c>
      <c r="C206" s="35"/>
      <c r="D206" s="23">
        <f>SUM(E206:Z206)</f>
        <v>6</v>
      </c>
      <c r="E206" s="36"/>
      <c r="F206" s="36"/>
      <c r="G206" s="36"/>
      <c r="H206" s="36"/>
      <c r="I206" s="28"/>
      <c r="J206" s="26"/>
      <c r="K206" s="36">
        <f>IFERROR(_xlfn.XLOOKUP($B206,[1]Mestikset!$C$3:$C$32,[1]Mestikset!$D$3:$D$32,""),"")</f>
        <v>1</v>
      </c>
      <c r="L206" s="36" t="str">
        <f>IFERROR(_xlfn.XLOOKUP($B206,[1]Mestikset!$G$3:$G$32,[1]Mestikset!$H$3:$H$32,""),"")</f>
        <v/>
      </c>
      <c r="M206" s="36" t="str">
        <f>IFERROR(_xlfn.XLOOKUP($B206,[1]Mestikset!$K$3:$K$32,[1]Mestikset!$L$3:$L$32,""),"")</f>
        <v/>
      </c>
      <c r="N206" s="36" t="str">
        <f>IFERROR(_xlfn.XLOOKUP($B206,[1]Mestikset!$O$3:$O$32,[1]Mestikset!$P$3:$P$32,""),"")</f>
        <v/>
      </c>
      <c r="O206" s="36" t="str">
        <f>IFERROR(_xlfn.XLOOKUP($B206,[1]Mestikset!$S$3:$S$32,[1]Mestikset!$T$3:$T$32,""),"")</f>
        <v/>
      </c>
      <c r="P206" s="36" t="str">
        <f>IFERROR(_xlfn.XLOOKUP($B206,[1]Mestikset!$AM$3:$AM$32,[1]Mestikset!$AN$3:$AN$32,""),"")</f>
        <v/>
      </c>
      <c r="Q206" s="36" t="str">
        <f>IFERROR(_xlfn.XLOOKUP($B206,[1]Mestikset!$AA$3:$AA$32,[1]Mestikset!$AB$3:$AB$32,""),"")</f>
        <v/>
      </c>
      <c r="R206" s="36" t="str">
        <f>IFERROR(_xlfn.XLOOKUP($B206,[1]Mestikset!$W$3:$W$32,[1]Mestikset!$X$3:$X$32,""),"")</f>
        <v/>
      </c>
      <c r="S206" s="36" t="str">
        <f>IFERROR(_xlfn.XLOOKUP($B206,[1]Mestikset!$AE$3:$AE$32,[1]Mestikset!$AF$3:$AF$32,""),"")</f>
        <v/>
      </c>
      <c r="T206" s="36" t="str">
        <f>IFERROR(_xlfn.XLOOKUP($B206,[1]Mestikset!$AI$3:$AI$32,[1]Mestikset!$AJ$3:$AJ$32,""),"")</f>
        <v/>
      </c>
      <c r="U206" s="36"/>
      <c r="V206" s="36" t="str">
        <f>IFERROR(_xlfn.XLOOKUP($B206,[1]Autumn!$B$1:$B$30,[1]Autumn!$C$1:$C$30,""),"")</f>
        <v/>
      </c>
      <c r="W206" s="36" t="str">
        <f>IFERROR(_xlfn.XLOOKUP($B206,[1]October!$B$1:$B$30,[1]October!$C$1:$C$30,""),"")</f>
        <v/>
      </c>
      <c r="X206" s="41">
        <f>IF(COUNTIF('[1]Halloween Texas-scramble'!$B$1:$B$15,$B206)+COUNTIF('[1]Halloween Texas-scramble'!$D$1:$D$15,$B206)+COUNTIF('[1]Halloween Texas-scramble'!$F$1:$F$15,$B206)=0,"",SUMIF('[1]Halloween Texas-scramble'!$B$1:$B$15,$B206,'[1]Halloween Texas-scramble'!$C$1:$C$15)+SUMIF('[1]Halloween Texas-scramble'!$D$1:$D$15,$B206,'[1]Halloween Texas-scramble'!$E$1:$E$15)+SUMIF('[1]Halloween Texas-scramble'!$F$1:$F$15,$B206,'[1]Halloween Texas-scramble'!$G$1:$G$15))</f>
        <v>5</v>
      </c>
      <c r="Y206" s="36" t="str">
        <f>IFERROR(_xlfn.XLOOKUP($B206,[1]cupit!$B$2:$B$34,[1]cupit!$C$2:$C$34,""),"")</f>
        <v/>
      </c>
      <c r="Z206" s="36" t="str">
        <f>IFERROR(_xlfn.XLOOKUP($B206,[1]cupit!$F$2:$F$34,[1]cupit!$G$2:$G$34,""),"")</f>
        <v/>
      </c>
    </row>
    <row r="207" spans="1:26" x14ac:dyDescent="0.25">
      <c r="A207" s="23">
        <f>IF(D207&gt;0,_xlfn.RANK.EQ(D207,$D$6:$D$230,0),"")</f>
        <v>198</v>
      </c>
      <c r="B207" s="34" t="s">
        <v>247</v>
      </c>
      <c r="C207" s="35"/>
      <c r="D207" s="23">
        <f>SUM(E207:Z207)</f>
        <v>6</v>
      </c>
      <c r="E207" s="36"/>
      <c r="F207" s="36"/>
      <c r="G207" s="36"/>
      <c r="H207" s="36"/>
      <c r="I207" s="28"/>
      <c r="J207" s="26"/>
      <c r="K207" s="36" t="str">
        <f>IFERROR(_xlfn.XLOOKUP($B207,[1]Mestikset!$C$3:$C$32,[1]Mestikset!$D$3:$D$32,""),"")</f>
        <v/>
      </c>
      <c r="L207" s="36" t="str">
        <f>IFERROR(_xlfn.XLOOKUP($B207,[1]Mestikset!$G$3:$G$32,[1]Mestikset!$H$3:$H$32,""),"")</f>
        <v/>
      </c>
      <c r="M207" s="36" t="str">
        <f>IFERROR(_xlfn.XLOOKUP($B207,[1]Mestikset!$K$3:$K$32,[1]Mestikset!$L$3:$L$32,""),"")</f>
        <v/>
      </c>
      <c r="N207" s="36" t="str">
        <f>IFERROR(_xlfn.XLOOKUP($B207,[1]Mestikset!$O$3:$O$32,[1]Mestikset!$P$3:$P$32,""),"")</f>
        <v/>
      </c>
      <c r="O207" s="36" t="str">
        <f>IFERROR(_xlfn.XLOOKUP($B207,[1]Mestikset!$S$3:$S$32,[1]Mestikset!$T$3:$T$32,""),"")</f>
        <v/>
      </c>
      <c r="P207" s="36" t="str">
        <f>IFERROR(_xlfn.XLOOKUP($B207,[1]Mestikset!$AM$3:$AM$32,[1]Mestikset!$AN$3:$AN$32,""),"")</f>
        <v/>
      </c>
      <c r="Q207" s="36" t="str">
        <f>IFERROR(_xlfn.XLOOKUP($B207,[1]Mestikset!$AA$3:$AA$32,[1]Mestikset!$AB$3:$AB$32,""),"")</f>
        <v/>
      </c>
      <c r="R207" s="36" t="str">
        <f>IFERROR(_xlfn.XLOOKUP($B207,[1]Mestikset!$W$3:$W$32,[1]Mestikset!$X$3:$X$32,""),"")</f>
        <v/>
      </c>
      <c r="S207" s="36" t="str">
        <f>IFERROR(_xlfn.XLOOKUP($B207,[1]Mestikset!$AE$3:$AE$32,[1]Mestikset!$AF$3:$AF$32,""),"")</f>
        <v/>
      </c>
      <c r="T207" s="36" t="str">
        <f>IFERROR(_xlfn.XLOOKUP($B207,[1]Mestikset!$AI$3:$AI$32,[1]Mestikset!$AJ$3:$AJ$32,""),"")</f>
        <v/>
      </c>
      <c r="U207" s="36"/>
      <c r="V207" s="36" t="str">
        <f>IFERROR(_xlfn.XLOOKUP($B207,[1]Autumn!$B$1:$B$30,[1]Autumn!$C$1:$C$30,""),"")</f>
        <v/>
      </c>
      <c r="W207" s="36" t="str">
        <f>IFERROR(_xlfn.XLOOKUP($B207,[1]October!$B$1:$B$30,[1]October!$C$1:$C$30,""),"")</f>
        <v/>
      </c>
      <c r="X207" s="41">
        <f>IF(COUNTIF('[1]Halloween Texas-scramble'!$B$1:$B$15,$B207)+COUNTIF('[1]Halloween Texas-scramble'!$D$1:$D$15,$B207)+COUNTIF('[1]Halloween Texas-scramble'!$F$1:$F$15,$B207)=0,"",SUMIF('[1]Halloween Texas-scramble'!$B$1:$B$15,$B207,'[1]Halloween Texas-scramble'!$C$1:$C$15)+SUMIF('[1]Halloween Texas-scramble'!$D$1:$D$15,$B207,'[1]Halloween Texas-scramble'!$E$1:$E$15)+SUMIF('[1]Halloween Texas-scramble'!$F$1:$F$15,$B207,'[1]Halloween Texas-scramble'!$G$1:$G$15))</f>
        <v>6</v>
      </c>
      <c r="Y207" s="36" t="str">
        <f>IFERROR(_xlfn.XLOOKUP($B207,[1]cupit!$B$2:$B$34,[1]cupit!$C$2:$C$34,""),"")</f>
        <v/>
      </c>
      <c r="Z207" s="36" t="str">
        <f>IFERROR(_xlfn.XLOOKUP($B207,[1]cupit!$F$2:$F$34,[1]cupit!$G$2:$G$34,""),"")</f>
        <v/>
      </c>
    </row>
    <row r="208" spans="1:26" x14ac:dyDescent="0.25">
      <c r="A208" s="23">
        <f>IF(D208&gt;0,_xlfn.RANK.EQ(D208,$D$6:$D$230,0),"")</f>
        <v>203</v>
      </c>
      <c r="B208" s="32" t="s">
        <v>191</v>
      </c>
      <c r="C208" s="33"/>
      <c r="D208" s="23">
        <f>SUM(E208:Z208)</f>
        <v>5</v>
      </c>
      <c r="E208" s="27"/>
      <c r="F208" s="28">
        <v>5</v>
      </c>
      <c r="G208" s="27"/>
      <c r="H208" s="27"/>
      <c r="I208" s="28"/>
      <c r="J208" s="27"/>
      <c r="K208" s="27" t="str">
        <f>IFERROR(_xlfn.XLOOKUP($B208,[1]Mestikset!$C$3:$C$32,[1]Mestikset!$D$3:$D$32,""),"")</f>
        <v/>
      </c>
      <c r="L208" s="27" t="str">
        <f>IFERROR(_xlfn.XLOOKUP($B208,[1]Mestikset!$G$3:$G$32,[1]Mestikset!$H$3:$H$32,""),"")</f>
        <v/>
      </c>
      <c r="M208" s="27" t="str">
        <f>IFERROR(_xlfn.XLOOKUP($B208,[1]Mestikset!$K$3:$K$32,[1]Mestikset!$L$3:$L$32,""),"")</f>
        <v/>
      </c>
      <c r="N208" s="27" t="str">
        <f>IFERROR(_xlfn.XLOOKUP($B208,[1]Mestikset!$O$3:$O$32,[1]Mestikset!$P$3:$P$32,""),"")</f>
        <v/>
      </c>
      <c r="O208" s="27" t="str">
        <f>IFERROR(_xlfn.XLOOKUP($B208,[1]Mestikset!$S$3:$S$32,[1]Mestikset!$T$3:$T$32,""),"")</f>
        <v/>
      </c>
      <c r="P208" s="27" t="str">
        <f>IFERROR(_xlfn.XLOOKUP($B208,[1]Mestikset!$AM$3:$AM$32,[1]Mestikset!$AN$3:$AN$32,""),"")</f>
        <v/>
      </c>
      <c r="Q208" s="27" t="str">
        <f>IFERROR(_xlfn.XLOOKUP($B208,[1]Mestikset!$AA$3:$AA$32,[1]Mestikset!$AB$3:$AB$32,""),"")</f>
        <v/>
      </c>
      <c r="R208" s="27" t="str">
        <f>IFERROR(_xlfn.XLOOKUP($B208,[1]Mestikset!$W$3:$W$32,[1]Mestikset!$X$3:$X$32,""),"")</f>
        <v/>
      </c>
      <c r="S208" s="27" t="str">
        <f>IFERROR(_xlfn.XLOOKUP($B208,[1]Mestikset!$AE$3:$AE$32,[1]Mestikset!$AF$3:$AF$32,""),"")</f>
        <v/>
      </c>
      <c r="T208" s="27" t="str">
        <f>IFERROR(_xlfn.XLOOKUP($B208,[1]Mestikset!$AI$3:$AI$32,[1]Mestikset!$AJ$3:$AJ$32,""),"")</f>
        <v/>
      </c>
      <c r="U208" s="27"/>
      <c r="V208" s="27" t="str">
        <f>IFERROR(_xlfn.XLOOKUP($B208,[1]Autumn!$B$1:$B$30,[1]Autumn!$C$1:$C$30,""),"")</f>
        <v/>
      </c>
      <c r="W208" s="27" t="str">
        <f>IFERROR(_xlfn.XLOOKUP($B208,[1]October!$B$1:$B$30,[1]October!$C$1:$C$30,""),"")</f>
        <v/>
      </c>
      <c r="X208" s="27" t="str">
        <f>IF(COUNTIF('[1]Halloween Texas-scramble'!$B$1:$B$15,$B208)+COUNTIF('[1]Halloween Texas-scramble'!$D$1:$D$15,$B208)+COUNTIF('[1]Halloween Texas-scramble'!$F$1:$F$15,$B208)=0,"",SUMIF('[1]Halloween Texas-scramble'!$B$1:$B$15,$B208,'[1]Halloween Texas-scramble'!$C$1:$C$15)+SUMIF('[1]Halloween Texas-scramble'!$D$1:$D$15,$B208,'[1]Halloween Texas-scramble'!$E$1:$E$15)+SUMIF('[1]Halloween Texas-scramble'!$F$1:$F$15,$B208,'[1]Halloween Texas-scramble'!$G$1:$G$15))</f>
        <v/>
      </c>
      <c r="Y208" s="27" t="str">
        <f>IFERROR(_xlfn.XLOOKUP($B208,[1]cupit!$B$2:$B$34,[1]cupit!$C$2:$C$34,""),"")</f>
        <v/>
      </c>
      <c r="Z208" s="27" t="str">
        <f>IFERROR(_xlfn.XLOOKUP($B208,[1]cupit!$F$2:$F$34,[1]cupit!$G$2:$G$34,""),"")</f>
        <v/>
      </c>
    </row>
    <row r="209" spans="1:26" x14ac:dyDescent="0.25">
      <c r="A209" s="23">
        <f>IF(D209&gt;0,_xlfn.RANK.EQ(D209,$D$6:$D$230,0),"")</f>
        <v>203</v>
      </c>
      <c r="B209" s="34" t="s">
        <v>230</v>
      </c>
      <c r="C209" s="35"/>
      <c r="D209" s="23">
        <f>SUM(E209:Z209)</f>
        <v>5</v>
      </c>
      <c r="E209" s="36"/>
      <c r="F209" s="36"/>
      <c r="G209" s="36"/>
      <c r="H209" s="36"/>
      <c r="I209" s="28"/>
      <c r="J209" s="26"/>
      <c r="K209" s="36" t="str">
        <f>IFERROR(_xlfn.XLOOKUP($B209,[1]Mestikset!$C$3:$C$32,[1]Mestikset!$D$3:$D$32,""),"")</f>
        <v/>
      </c>
      <c r="L209" s="36" t="str">
        <f>IFERROR(_xlfn.XLOOKUP($B209,[1]Mestikset!$G$3:$G$32,[1]Mestikset!$H$3:$H$32,""),"")</f>
        <v/>
      </c>
      <c r="M209" s="36" t="str">
        <f>IFERROR(_xlfn.XLOOKUP($B209,[1]Mestikset!$K$3:$K$32,[1]Mestikset!$L$3:$L$32,""),"")</f>
        <v/>
      </c>
      <c r="N209" s="36" t="str">
        <f>IFERROR(_xlfn.XLOOKUP($B209,[1]Mestikset!$O$3:$O$32,[1]Mestikset!$P$3:$P$32,""),"")</f>
        <v/>
      </c>
      <c r="O209" s="36" t="str">
        <f>IFERROR(_xlfn.XLOOKUP($B209,[1]Mestikset!$S$3:$S$32,[1]Mestikset!$T$3:$T$32,""),"")</f>
        <v/>
      </c>
      <c r="P209" s="36" t="str">
        <f>IFERROR(_xlfn.XLOOKUP($B209,[1]Mestikset!$AM$3:$AM$32,[1]Mestikset!$AN$3:$AN$32,""),"")</f>
        <v/>
      </c>
      <c r="Q209" s="36" t="str">
        <f>IFERROR(_xlfn.XLOOKUP($B209,[1]Mestikset!$AA$3:$AA$32,[1]Mestikset!$AB$3:$AB$32,""),"")</f>
        <v/>
      </c>
      <c r="R209" s="36" t="str">
        <f>IFERROR(_xlfn.XLOOKUP($B209,[1]Mestikset!$W$3:$W$32,[1]Mestikset!$X$3:$X$32,""),"")</f>
        <v/>
      </c>
      <c r="S209" s="36" t="str">
        <f>IFERROR(_xlfn.XLOOKUP($B209,[1]Mestikset!$AE$3:$AE$32,[1]Mestikset!$AF$3:$AF$32,""),"")</f>
        <v/>
      </c>
      <c r="T209" s="36" t="str">
        <f>IFERROR(_xlfn.XLOOKUP($B209,[1]Mestikset!$AI$3:$AI$32,[1]Mestikset!$AJ$3:$AJ$32,""),"")</f>
        <v/>
      </c>
      <c r="U209" s="36"/>
      <c r="V209" s="36" t="str">
        <f>IFERROR(_xlfn.XLOOKUP($B209,[1]Autumn!$B$1:$B$30,[1]Autumn!$C$1:$C$30,""),"")</f>
        <v/>
      </c>
      <c r="W209" s="36" t="str">
        <f>IFERROR(_xlfn.XLOOKUP($B209,[1]October!$B$1:$B$30,[1]October!$C$1:$C$30,""),"")</f>
        <v/>
      </c>
      <c r="X209" s="41" t="str">
        <f>IF(COUNTIF('[1]Halloween Texas-scramble'!$B$1:$B$15,$B209)+COUNTIF('[1]Halloween Texas-scramble'!$D$1:$D$15,$B209)+COUNTIF('[1]Halloween Texas-scramble'!$F$1:$F$15,$B209)=0,"",SUMIF('[1]Halloween Texas-scramble'!$B$1:$B$15,$B209,'[1]Halloween Texas-scramble'!$C$1:$C$15)+SUMIF('[1]Halloween Texas-scramble'!$D$1:$D$15,$B209,'[1]Halloween Texas-scramble'!$E$1:$E$15)+SUMIF('[1]Halloween Texas-scramble'!$F$1:$F$15,$B209,'[1]Halloween Texas-scramble'!$G$1:$G$15))</f>
        <v/>
      </c>
      <c r="Y209" s="36">
        <f>IFERROR(_xlfn.XLOOKUP($B209,[1]cupit!$B$2:$B$34,[1]cupit!$C$2:$C$34,""),"")</f>
        <v>5</v>
      </c>
      <c r="Z209" s="36" t="str">
        <f>IFERROR(_xlfn.XLOOKUP($B209,[1]cupit!$F$2:$F$34,[1]cupit!$G$2:$G$34,""),"")</f>
        <v/>
      </c>
    </row>
    <row r="210" spans="1:26" x14ac:dyDescent="0.25">
      <c r="A210" s="23">
        <f>IF(D210&gt;0,_xlfn.RANK.EQ(D210,$D$6:$D$230,0),"")</f>
        <v>203</v>
      </c>
      <c r="B210" s="34" t="s">
        <v>189</v>
      </c>
      <c r="C210" s="35"/>
      <c r="D210" s="23">
        <f>SUM(E210:Z210)</f>
        <v>5</v>
      </c>
      <c r="E210" s="36"/>
      <c r="F210" s="36"/>
      <c r="G210" s="36"/>
      <c r="H210" s="36"/>
      <c r="I210" s="28"/>
      <c r="J210" s="26"/>
      <c r="K210" s="36" t="str">
        <f>IFERROR(_xlfn.XLOOKUP($B210,[1]Mestikset!$C$3:$C$32,[1]Mestikset!$D$3:$D$32,""),"")</f>
        <v/>
      </c>
      <c r="L210" s="36" t="str">
        <f>IFERROR(_xlfn.XLOOKUP($B210,[1]Mestikset!$G$3:$G$32,[1]Mestikset!$H$3:$H$32,""),"")</f>
        <v/>
      </c>
      <c r="M210" s="36" t="str">
        <f>IFERROR(_xlfn.XLOOKUP($B210,[1]Mestikset!$K$3:$K$32,[1]Mestikset!$L$3:$L$32,""),"")</f>
        <v/>
      </c>
      <c r="N210" s="36" t="str">
        <f>IFERROR(_xlfn.XLOOKUP($B210,[1]Mestikset!$O$3:$O$32,[1]Mestikset!$P$3:$P$32,""),"")</f>
        <v/>
      </c>
      <c r="O210" s="36" t="str">
        <f>IFERROR(_xlfn.XLOOKUP($B210,[1]Mestikset!$S$3:$S$32,[1]Mestikset!$T$3:$T$32,""),"")</f>
        <v/>
      </c>
      <c r="P210" s="36" t="str">
        <f>IFERROR(_xlfn.XLOOKUP($B210,[1]Mestikset!$AM$3:$AM$32,[1]Mestikset!$AN$3:$AN$32,""),"")</f>
        <v/>
      </c>
      <c r="Q210" s="36" t="str">
        <f>IFERROR(_xlfn.XLOOKUP($B210,[1]Mestikset!$AA$3:$AA$32,[1]Mestikset!$AB$3:$AB$32,""),"")</f>
        <v/>
      </c>
      <c r="R210" s="36" t="str">
        <f>IFERROR(_xlfn.XLOOKUP($B210,[1]Mestikset!$W$3:$W$32,[1]Mestikset!$X$3:$X$32,""),"")</f>
        <v/>
      </c>
      <c r="S210" s="36" t="str">
        <f>IFERROR(_xlfn.XLOOKUP($B210,[1]Mestikset!$AE$3:$AE$32,[1]Mestikset!$AF$3:$AF$32,""),"")</f>
        <v/>
      </c>
      <c r="T210" s="36" t="str">
        <f>IFERROR(_xlfn.XLOOKUP($B210,[1]Mestikset!$AI$3:$AI$32,[1]Mestikset!$AJ$3:$AJ$32,""),"")</f>
        <v/>
      </c>
      <c r="U210" s="36">
        <v>5</v>
      </c>
      <c r="V210" s="36" t="str">
        <f>IFERROR(_xlfn.XLOOKUP($B210,[1]Autumn!$B$1:$B$30,[1]Autumn!$C$1:$C$30,""),"")</f>
        <v/>
      </c>
      <c r="W210" s="36" t="str">
        <f>IFERROR(_xlfn.XLOOKUP($B210,[1]October!$B$1:$B$30,[1]October!$C$1:$C$30,""),"")</f>
        <v/>
      </c>
      <c r="X210" s="41" t="str">
        <f>IF(COUNTIF('[1]Halloween Texas-scramble'!$B$1:$B$15,$B210)+COUNTIF('[1]Halloween Texas-scramble'!$D$1:$D$15,$B210)+COUNTIF('[1]Halloween Texas-scramble'!$F$1:$F$15,$B210)=0,"",SUMIF('[1]Halloween Texas-scramble'!$B$1:$B$15,$B210,'[1]Halloween Texas-scramble'!$C$1:$C$15)+SUMIF('[1]Halloween Texas-scramble'!$D$1:$D$15,$B210,'[1]Halloween Texas-scramble'!$E$1:$E$15)+SUMIF('[1]Halloween Texas-scramble'!$F$1:$F$15,$B210,'[1]Halloween Texas-scramble'!$G$1:$G$15))</f>
        <v/>
      </c>
      <c r="Y210" s="36" t="str">
        <f>IFERROR(_xlfn.XLOOKUP($B210,[1]cupit!$B$2:$B$34,[1]cupit!$C$2:$C$34,""),"")</f>
        <v/>
      </c>
      <c r="Z210" s="36" t="str">
        <f>IFERROR(_xlfn.XLOOKUP($B210,[1]cupit!$F$2:$F$34,[1]cupit!$G$2:$G$34,""),"")</f>
        <v/>
      </c>
    </row>
    <row r="211" spans="1:26" x14ac:dyDescent="0.25">
      <c r="A211" s="23">
        <f>IF(D211&gt;0,_xlfn.RANK.EQ(D211,$D$6:$D$230,0),"")</f>
        <v>203</v>
      </c>
      <c r="B211" s="34" t="s">
        <v>231</v>
      </c>
      <c r="C211" s="35"/>
      <c r="D211" s="23">
        <f>SUM(E211:Z211)</f>
        <v>5</v>
      </c>
      <c r="E211" s="36"/>
      <c r="F211" s="36"/>
      <c r="G211" s="36"/>
      <c r="H211" s="36"/>
      <c r="I211" s="28"/>
      <c r="J211" s="26"/>
      <c r="K211" s="36" t="str">
        <f>IFERROR(_xlfn.XLOOKUP($B211,[1]Mestikset!$C$3:$C$32,[1]Mestikset!$D$3:$D$32,""),"")</f>
        <v/>
      </c>
      <c r="L211" s="36" t="str">
        <f>IFERROR(_xlfn.XLOOKUP($B211,[1]Mestikset!$G$3:$G$32,[1]Mestikset!$H$3:$H$32,""),"")</f>
        <v/>
      </c>
      <c r="M211" s="36" t="str">
        <f>IFERROR(_xlfn.XLOOKUP($B211,[1]Mestikset!$K$3:$K$32,[1]Mestikset!$L$3:$L$32,""),"")</f>
        <v/>
      </c>
      <c r="N211" s="36" t="str">
        <f>IFERROR(_xlfn.XLOOKUP($B211,[1]Mestikset!$O$3:$O$32,[1]Mestikset!$P$3:$P$32,""),"")</f>
        <v/>
      </c>
      <c r="O211" s="36" t="str">
        <f>IFERROR(_xlfn.XLOOKUP($B211,[1]Mestikset!$S$3:$S$32,[1]Mestikset!$T$3:$T$32,""),"")</f>
        <v/>
      </c>
      <c r="P211" s="36" t="str">
        <f>IFERROR(_xlfn.XLOOKUP($B211,[1]Mestikset!$AM$3:$AM$32,[1]Mestikset!$AN$3:$AN$32,""),"")</f>
        <v/>
      </c>
      <c r="Q211" s="36" t="str">
        <f>IFERROR(_xlfn.XLOOKUP($B211,[1]Mestikset!$AA$3:$AA$32,[1]Mestikset!$AB$3:$AB$32,""),"")</f>
        <v/>
      </c>
      <c r="R211" s="36" t="str">
        <f>IFERROR(_xlfn.XLOOKUP($B211,[1]Mestikset!$W$3:$W$32,[1]Mestikset!$X$3:$X$32,""),"")</f>
        <v/>
      </c>
      <c r="S211" s="36" t="str">
        <f>IFERROR(_xlfn.XLOOKUP($B211,[1]Mestikset!$AE$3:$AE$32,[1]Mestikset!$AF$3:$AF$32,""),"")</f>
        <v/>
      </c>
      <c r="T211" s="36" t="str">
        <f>IFERROR(_xlfn.XLOOKUP($B211,[1]Mestikset!$AI$3:$AI$32,[1]Mestikset!$AJ$3:$AJ$32,""),"")</f>
        <v/>
      </c>
      <c r="U211" s="36"/>
      <c r="V211" s="36" t="str">
        <f>IFERROR(_xlfn.XLOOKUP($B211,[1]Autumn!$B$1:$B$30,[1]Autumn!$C$1:$C$30,""),"")</f>
        <v/>
      </c>
      <c r="W211" s="36" t="str">
        <f>IFERROR(_xlfn.XLOOKUP($B211,[1]October!$B$1:$B$30,[1]October!$C$1:$C$30,""),"")</f>
        <v/>
      </c>
      <c r="X211" s="41" t="str">
        <f>IF(COUNTIF('[1]Halloween Texas-scramble'!$B$1:$B$15,$B211)+COUNTIF('[1]Halloween Texas-scramble'!$D$1:$D$15,$B211)+COUNTIF('[1]Halloween Texas-scramble'!$F$1:$F$15,$B211)=0,"",SUMIF('[1]Halloween Texas-scramble'!$B$1:$B$15,$B211,'[1]Halloween Texas-scramble'!$C$1:$C$15)+SUMIF('[1]Halloween Texas-scramble'!$D$1:$D$15,$B211,'[1]Halloween Texas-scramble'!$E$1:$E$15)+SUMIF('[1]Halloween Texas-scramble'!$F$1:$F$15,$B211,'[1]Halloween Texas-scramble'!$G$1:$G$15))</f>
        <v/>
      </c>
      <c r="Y211" s="36">
        <f>IFERROR(_xlfn.XLOOKUP($B211,[1]cupit!$B$2:$B$34,[1]cupit!$C$2:$C$34,""),"")</f>
        <v>5</v>
      </c>
      <c r="Z211" s="36" t="str">
        <f>IFERROR(_xlfn.XLOOKUP($B211,[1]cupit!$F$2:$F$34,[1]cupit!$G$2:$G$34,""),"")</f>
        <v/>
      </c>
    </row>
    <row r="212" spans="1:26" x14ac:dyDescent="0.25">
      <c r="A212" s="23">
        <f>IF(D212&gt;0,_xlfn.RANK.EQ(D212,$D$6:$D$230,0),"")</f>
        <v>203</v>
      </c>
      <c r="B212" s="37" t="s">
        <v>192</v>
      </c>
      <c r="C212" s="33"/>
      <c r="D212" s="23">
        <f>SUM(E212:Z212)</f>
        <v>5</v>
      </c>
      <c r="E212" s="28">
        <v>5</v>
      </c>
      <c r="F212" s="28"/>
      <c r="G212" s="28"/>
      <c r="H212" s="27"/>
      <c r="I212" s="27"/>
      <c r="J212" s="28"/>
      <c r="K212" s="27" t="str">
        <f>IFERROR(_xlfn.XLOOKUP($B212,[1]Mestikset!$C$3:$C$32,[1]Mestikset!$D$3:$D$32,""),"")</f>
        <v/>
      </c>
      <c r="L212" s="27" t="str">
        <f>IFERROR(_xlfn.XLOOKUP($B212,[1]Mestikset!$G$3:$G$32,[1]Mestikset!$H$3:$H$32,""),"")</f>
        <v/>
      </c>
      <c r="M212" s="28" t="str">
        <f>IFERROR(_xlfn.XLOOKUP($B212,[1]Mestikset!$K$3:$K$32,[1]Mestikset!$L$3:$L$32,""),"")</f>
        <v/>
      </c>
      <c r="N212" s="27" t="str">
        <f>IFERROR(_xlfn.XLOOKUP($B212,[1]Mestikset!$O$3:$O$32,[1]Mestikset!$P$3:$P$32,""),"")</f>
        <v/>
      </c>
      <c r="O212" s="27" t="str">
        <f>IFERROR(_xlfn.XLOOKUP($B212,[1]Mestikset!$S$3:$S$32,[1]Mestikset!$T$3:$T$32,""),"")</f>
        <v/>
      </c>
      <c r="P212" s="27" t="str">
        <f>IFERROR(_xlfn.XLOOKUP($B212,[1]Mestikset!$AM$3:$AM$32,[1]Mestikset!$AN$3:$AN$32,""),"")</f>
        <v/>
      </c>
      <c r="Q212" s="27" t="str">
        <f>IFERROR(_xlfn.XLOOKUP($B212,[1]Mestikset!$AA$3:$AA$32,[1]Mestikset!$AB$3:$AB$32,""),"")</f>
        <v/>
      </c>
      <c r="R212" s="27" t="str">
        <f>IFERROR(_xlfn.XLOOKUP($B212,[1]Mestikset!$W$3:$W$32,[1]Mestikset!$X$3:$X$32,""),"")</f>
        <v/>
      </c>
      <c r="S212" s="27" t="str">
        <f>IFERROR(_xlfn.XLOOKUP($B212,[1]Mestikset!$AE$3:$AE$32,[1]Mestikset!$AF$3:$AF$32,""),"")</f>
        <v/>
      </c>
      <c r="T212" s="27" t="str">
        <f>IFERROR(_xlfn.XLOOKUP($B212,[1]Mestikset!$AI$3:$AI$32,[1]Mestikset!$AJ$3:$AJ$32,""),"")</f>
        <v/>
      </c>
      <c r="U212" s="27"/>
      <c r="V212" s="27" t="str">
        <f>IFERROR(_xlfn.XLOOKUP($B212,[1]Autumn!$B$1:$B$30,[1]Autumn!$C$1:$C$30,""),"")</f>
        <v/>
      </c>
      <c r="W212" s="27" t="str">
        <f>IFERROR(_xlfn.XLOOKUP($B212,[1]October!$B$1:$B$30,[1]October!$C$1:$C$30,""),"")</f>
        <v/>
      </c>
      <c r="X212" s="28" t="str">
        <f>IF(COUNTIF('[1]Halloween Texas-scramble'!$B$1:$B$15,$B212)+COUNTIF('[1]Halloween Texas-scramble'!$D$1:$D$15,$B212)+COUNTIF('[1]Halloween Texas-scramble'!$F$1:$F$15,$B212)=0,"",SUMIF('[1]Halloween Texas-scramble'!$B$1:$B$15,$B212,'[1]Halloween Texas-scramble'!$C$1:$C$15)+SUMIF('[1]Halloween Texas-scramble'!$D$1:$D$15,$B212,'[1]Halloween Texas-scramble'!$E$1:$E$15)+SUMIF('[1]Halloween Texas-scramble'!$F$1:$F$15,$B212,'[1]Halloween Texas-scramble'!$G$1:$G$15))</f>
        <v/>
      </c>
      <c r="Y212" s="27" t="str">
        <f>IFERROR(_xlfn.XLOOKUP($B212,[1]cupit!$B$2:$B$34,[1]cupit!$C$2:$C$34,""),"")</f>
        <v/>
      </c>
      <c r="Z212" s="27" t="str">
        <f>IFERROR(_xlfn.XLOOKUP($B212,[1]cupit!$F$2:$F$34,[1]cupit!$G$2:$G$34,""),"")</f>
        <v/>
      </c>
    </row>
    <row r="213" spans="1:26" x14ac:dyDescent="0.25">
      <c r="A213" s="23">
        <f>IF(D213&gt;0,_xlfn.RANK.EQ(D213,$D$6:$D$230,0),"")</f>
        <v>203</v>
      </c>
      <c r="B213" s="34" t="s">
        <v>190</v>
      </c>
      <c r="C213" s="35"/>
      <c r="D213" s="23">
        <f>SUM(E213:Z213)</f>
        <v>5</v>
      </c>
      <c r="E213" s="36"/>
      <c r="F213" s="36"/>
      <c r="G213" s="36"/>
      <c r="H213" s="36"/>
      <c r="I213" s="28"/>
      <c r="J213" s="26"/>
      <c r="K213" s="36" t="str">
        <f>IFERROR(_xlfn.XLOOKUP($B213,[1]Mestikset!$C$3:$C$32,[1]Mestikset!$D$3:$D$32,""),"")</f>
        <v/>
      </c>
      <c r="L213" s="36" t="str">
        <f>IFERROR(_xlfn.XLOOKUP($B213,[1]Mestikset!$G$3:$G$32,[1]Mestikset!$H$3:$H$32,""),"")</f>
        <v/>
      </c>
      <c r="M213" s="36" t="str">
        <f>IFERROR(_xlfn.XLOOKUP($B213,[1]Mestikset!$K$3:$K$32,[1]Mestikset!$L$3:$L$32,""),"")</f>
        <v/>
      </c>
      <c r="N213" s="36" t="str">
        <f>IFERROR(_xlfn.XLOOKUP($B213,[1]Mestikset!$O$3:$O$32,[1]Mestikset!$P$3:$P$32,""),"")</f>
        <v/>
      </c>
      <c r="O213" s="36" t="str">
        <f>IFERROR(_xlfn.XLOOKUP($B213,[1]Mestikset!$S$3:$S$32,[1]Mestikset!$T$3:$T$32,""),"")</f>
        <v/>
      </c>
      <c r="P213" s="36" t="str">
        <f>IFERROR(_xlfn.XLOOKUP($B213,[1]Mestikset!$AM$3:$AM$32,[1]Mestikset!$AN$3:$AN$32,""),"")</f>
        <v/>
      </c>
      <c r="Q213" s="36" t="str">
        <f>IFERROR(_xlfn.XLOOKUP($B213,[1]Mestikset!$AA$3:$AA$32,[1]Mestikset!$AB$3:$AB$32,""),"")</f>
        <v/>
      </c>
      <c r="R213" s="36" t="str">
        <f>IFERROR(_xlfn.XLOOKUP($B213,[1]Mestikset!$W$3:$W$32,[1]Mestikset!$X$3:$X$32,""),"")</f>
        <v/>
      </c>
      <c r="S213" s="36" t="str">
        <f>IFERROR(_xlfn.XLOOKUP($B213,[1]Mestikset!$AE$3:$AE$32,[1]Mestikset!$AF$3:$AF$32,""),"")</f>
        <v/>
      </c>
      <c r="T213" s="36" t="str">
        <f>IFERROR(_xlfn.XLOOKUP($B213,[1]Mestikset!$AI$3:$AI$32,[1]Mestikset!$AJ$3:$AJ$32,""),"")</f>
        <v/>
      </c>
      <c r="U213" s="36">
        <v>5</v>
      </c>
      <c r="V213" s="36" t="str">
        <f>IFERROR(_xlfn.XLOOKUP($B213,[1]Autumn!$B$1:$B$30,[1]Autumn!$C$1:$C$30,""),"")</f>
        <v/>
      </c>
      <c r="W213" s="36" t="str">
        <f>IFERROR(_xlfn.XLOOKUP($B213,[1]October!$B$1:$B$30,[1]October!$C$1:$C$30,""),"")</f>
        <v/>
      </c>
      <c r="X213" s="41" t="str">
        <f>IF(COUNTIF('[1]Halloween Texas-scramble'!$B$1:$B$15,$B213)+COUNTIF('[1]Halloween Texas-scramble'!$D$1:$D$15,$B213)+COUNTIF('[1]Halloween Texas-scramble'!$F$1:$F$15,$B213)=0,"",SUMIF('[1]Halloween Texas-scramble'!$B$1:$B$15,$B213,'[1]Halloween Texas-scramble'!$C$1:$C$15)+SUMIF('[1]Halloween Texas-scramble'!$D$1:$D$15,$B213,'[1]Halloween Texas-scramble'!$E$1:$E$15)+SUMIF('[1]Halloween Texas-scramble'!$F$1:$F$15,$B213,'[1]Halloween Texas-scramble'!$G$1:$G$15))</f>
        <v/>
      </c>
      <c r="Y213" s="36" t="str">
        <f>IFERROR(_xlfn.XLOOKUP($B213,[1]cupit!$B$2:$B$34,[1]cupit!$C$2:$C$34,""),"")</f>
        <v/>
      </c>
      <c r="Z213" s="36" t="str">
        <f>IFERROR(_xlfn.XLOOKUP($B213,[1]cupit!$F$2:$F$34,[1]cupit!$G$2:$G$34,""),"")</f>
        <v/>
      </c>
    </row>
    <row r="214" spans="1:26" x14ac:dyDescent="0.25">
      <c r="A214" s="23">
        <f>IF(D214&gt;0,_xlfn.RANK.EQ(D214,$D$6:$D$230,0),"")</f>
        <v>203</v>
      </c>
      <c r="B214" s="34" t="s">
        <v>248</v>
      </c>
      <c r="C214" s="35"/>
      <c r="D214" s="23">
        <f>SUM(E214:Z214)</f>
        <v>5</v>
      </c>
      <c r="E214" s="36"/>
      <c r="F214" s="36"/>
      <c r="G214" s="36"/>
      <c r="H214" s="36"/>
      <c r="I214" s="28"/>
      <c r="J214" s="26"/>
      <c r="K214" s="36" t="str">
        <f>IFERROR(_xlfn.XLOOKUP($B214,[1]Mestikset!$C$3:$C$32,[1]Mestikset!$D$3:$D$32,""),"")</f>
        <v/>
      </c>
      <c r="L214" s="36" t="str">
        <f>IFERROR(_xlfn.XLOOKUP($B214,[1]Mestikset!$G$3:$G$32,[1]Mestikset!$H$3:$H$32,""),"")</f>
        <v/>
      </c>
      <c r="M214" s="36" t="str">
        <f>IFERROR(_xlfn.XLOOKUP($B214,[1]Mestikset!$K$3:$K$32,[1]Mestikset!$L$3:$L$32,""),"")</f>
        <v/>
      </c>
      <c r="N214" s="36" t="str">
        <f>IFERROR(_xlfn.XLOOKUP($B214,[1]Mestikset!$O$3:$O$32,[1]Mestikset!$P$3:$P$32,""),"")</f>
        <v/>
      </c>
      <c r="O214" s="36" t="str">
        <f>IFERROR(_xlfn.XLOOKUP($B214,[1]Mestikset!$S$3:$S$32,[1]Mestikset!$T$3:$T$32,""),"")</f>
        <v/>
      </c>
      <c r="P214" s="36" t="str">
        <f>IFERROR(_xlfn.XLOOKUP($B214,[1]Mestikset!$AM$3:$AM$32,[1]Mestikset!$AN$3:$AN$32,""),"")</f>
        <v/>
      </c>
      <c r="Q214" s="36" t="str">
        <f>IFERROR(_xlfn.XLOOKUP($B214,[1]Mestikset!$AA$3:$AA$32,[1]Mestikset!$AB$3:$AB$32,""),"")</f>
        <v/>
      </c>
      <c r="R214" s="36" t="str">
        <f>IFERROR(_xlfn.XLOOKUP($B214,[1]Mestikset!$W$3:$W$32,[1]Mestikset!$X$3:$X$32,""),"")</f>
        <v/>
      </c>
      <c r="S214" s="36" t="str">
        <f>IFERROR(_xlfn.XLOOKUP($B214,[1]Mestikset!$AE$3:$AE$32,[1]Mestikset!$AF$3:$AF$32,""),"")</f>
        <v/>
      </c>
      <c r="T214" s="36" t="str">
        <f>IFERROR(_xlfn.XLOOKUP($B214,[1]Mestikset!$AI$3:$AI$32,[1]Mestikset!$AJ$3:$AJ$32,""),"")</f>
        <v/>
      </c>
      <c r="U214" s="36"/>
      <c r="V214" s="36" t="str">
        <f>IFERROR(_xlfn.XLOOKUP($B214,[1]Autumn!$B$1:$B$30,[1]Autumn!$C$1:$C$30,""),"")</f>
        <v/>
      </c>
      <c r="W214" s="36" t="str">
        <f>IFERROR(_xlfn.XLOOKUP($B214,[1]October!$B$1:$B$30,[1]October!$C$1:$C$30,""),"")</f>
        <v/>
      </c>
      <c r="X214" s="41">
        <f>IF(COUNTIF('[1]Halloween Texas-scramble'!$B$1:$B$15,$B214)+COUNTIF('[1]Halloween Texas-scramble'!$D$1:$D$15,$B214)+COUNTIF('[1]Halloween Texas-scramble'!$F$1:$F$15,$B214)=0,"",SUMIF('[1]Halloween Texas-scramble'!$B$1:$B$15,$B214,'[1]Halloween Texas-scramble'!$C$1:$C$15)+SUMIF('[1]Halloween Texas-scramble'!$D$1:$D$15,$B214,'[1]Halloween Texas-scramble'!$E$1:$E$15)+SUMIF('[1]Halloween Texas-scramble'!$F$1:$F$15,$B214,'[1]Halloween Texas-scramble'!$G$1:$G$15))</f>
        <v>5</v>
      </c>
      <c r="Y214" s="36" t="str">
        <f>IFERROR(_xlfn.XLOOKUP($B214,[1]cupit!$B$2:$B$34,[1]cupit!$C$2:$C$34,""),"")</f>
        <v/>
      </c>
      <c r="Z214" s="36" t="str">
        <f>IFERROR(_xlfn.XLOOKUP($B214,[1]cupit!$F$2:$F$34,[1]cupit!$G$2:$G$34,""),"")</f>
        <v/>
      </c>
    </row>
    <row r="215" spans="1:26" x14ac:dyDescent="0.25">
      <c r="A215" s="23">
        <f>IF(D215&gt;0,_xlfn.RANK.EQ(D215,$D$6:$D$230,0),"")</f>
        <v>203</v>
      </c>
      <c r="B215" s="34" t="s">
        <v>249</v>
      </c>
      <c r="C215" s="35"/>
      <c r="D215" s="23">
        <f>SUM(E215:Z215)</f>
        <v>5</v>
      </c>
      <c r="E215" s="36"/>
      <c r="F215" s="36"/>
      <c r="G215" s="36"/>
      <c r="H215" s="36"/>
      <c r="I215" s="28"/>
      <c r="J215" s="26"/>
      <c r="K215" s="36" t="str">
        <f>IFERROR(_xlfn.XLOOKUP($B215,[1]Mestikset!$C$3:$C$32,[1]Mestikset!$D$3:$D$32,""),"")</f>
        <v/>
      </c>
      <c r="L215" s="36" t="str">
        <f>IFERROR(_xlfn.XLOOKUP($B215,[1]Mestikset!$G$3:$G$32,[1]Mestikset!$H$3:$H$32,""),"")</f>
        <v/>
      </c>
      <c r="M215" s="36" t="str">
        <f>IFERROR(_xlfn.XLOOKUP($B215,[1]Mestikset!$K$3:$K$32,[1]Mestikset!$L$3:$L$32,""),"")</f>
        <v/>
      </c>
      <c r="N215" s="36" t="str">
        <f>IFERROR(_xlfn.XLOOKUP($B215,[1]Mestikset!$O$3:$O$32,[1]Mestikset!$P$3:$P$32,""),"")</f>
        <v/>
      </c>
      <c r="O215" s="36" t="str">
        <f>IFERROR(_xlfn.XLOOKUP($B215,[1]Mestikset!$S$3:$S$32,[1]Mestikset!$T$3:$T$32,""),"")</f>
        <v/>
      </c>
      <c r="P215" s="36" t="str">
        <f>IFERROR(_xlfn.XLOOKUP($B215,[1]Mestikset!$AM$3:$AM$32,[1]Mestikset!$AN$3:$AN$32,""),"")</f>
        <v/>
      </c>
      <c r="Q215" s="36" t="str">
        <f>IFERROR(_xlfn.XLOOKUP($B215,[1]Mestikset!$AA$3:$AA$32,[1]Mestikset!$AB$3:$AB$32,""),"")</f>
        <v/>
      </c>
      <c r="R215" s="36" t="str">
        <f>IFERROR(_xlfn.XLOOKUP($B215,[1]Mestikset!$W$3:$W$32,[1]Mestikset!$X$3:$X$32,""),"")</f>
        <v/>
      </c>
      <c r="S215" s="36" t="str">
        <f>IFERROR(_xlfn.XLOOKUP($B215,[1]Mestikset!$AE$3:$AE$32,[1]Mestikset!$AF$3:$AF$32,""),"")</f>
        <v/>
      </c>
      <c r="T215" s="36" t="str">
        <f>IFERROR(_xlfn.XLOOKUP($B215,[1]Mestikset!$AI$3:$AI$32,[1]Mestikset!$AJ$3:$AJ$32,""),"")</f>
        <v/>
      </c>
      <c r="U215" s="36"/>
      <c r="V215" s="36" t="str">
        <f>IFERROR(_xlfn.XLOOKUP($B215,[1]Autumn!$B$1:$B$30,[1]Autumn!$C$1:$C$30,""),"")</f>
        <v/>
      </c>
      <c r="W215" s="36" t="str">
        <f>IFERROR(_xlfn.XLOOKUP($B215,[1]October!$B$1:$B$30,[1]October!$C$1:$C$30,""),"")</f>
        <v/>
      </c>
      <c r="X215" s="41">
        <f>IF(COUNTIF('[1]Halloween Texas-scramble'!$B$1:$B$15,$B215)+COUNTIF('[1]Halloween Texas-scramble'!$D$1:$D$15,$B215)+COUNTIF('[1]Halloween Texas-scramble'!$F$1:$F$15,$B215)=0,"",SUMIF('[1]Halloween Texas-scramble'!$B$1:$B$15,$B215,'[1]Halloween Texas-scramble'!$C$1:$C$15)+SUMIF('[1]Halloween Texas-scramble'!$D$1:$D$15,$B215,'[1]Halloween Texas-scramble'!$E$1:$E$15)+SUMIF('[1]Halloween Texas-scramble'!$F$1:$F$15,$B215,'[1]Halloween Texas-scramble'!$G$1:$G$15))</f>
        <v>5</v>
      </c>
      <c r="Y215" s="36" t="str">
        <f>IFERROR(_xlfn.XLOOKUP($B215,[1]cupit!$B$2:$B$34,[1]cupit!$C$2:$C$34,""),"")</f>
        <v/>
      </c>
      <c r="Z215" s="36" t="str">
        <f>IFERROR(_xlfn.XLOOKUP($B215,[1]cupit!$F$2:$F$34,[1]cupit!$G$2:$G$34,""),"")</f>
        <v/>
      </c>
    </row>
    <row r="216" spans="1:26" x14ac:dyDescent="0.25">
      <c r="A216" s="23">
        <f>IF(D216&gt;0,_xlfn.RANK.EQ(D216,$D$6:$D$230,0),"")</f>
        <v>211</v>
      </c>
      <c r="B216" s="37" t="s">
        <v>193</v>
      </c>
      <c r="C216" s="33"/>
      <c r="D216" s="23">
        <f>SUM(E216:Z216)</f>
        <v>4</v>
      </c>
      <c r="E216" s="28"/>
      <c r="F216" s="28">
        <v>4</v>
      </c>
      <c r="G216" s="27"/>
      <c r="H216" s="27"/>
      <c r="I216" s="28"/>
      <c r="J216" s="28"/>
      <c r="K216" s="28" t="str">
        <f>IFERROR(_xlfn.XLOOKUP($B216,[1]Mestikset!$C$3:$C$32,[1]Mestikset!$D$3:$D$32,""),"")</f>
        <v/>
      </c>
      <c r="L216" s="27" t="str">
        <f>IFERROR(_xlfn.XLOOKUP($B216,[1]Mestikset!$G$3:$G$32,[1]Mestikset!$H$3:$H$32,""),"")</f>
        <v/>
      </c>
      <c r="M216" s="27" t="str">
        <f>IFERROR(_xlfn.XLOOKUP($B216,[1]Mestikset!$K$3:$K$32,[1]Mestikset!$L$3:$L$32,""),"")</f>
        <v/>
      </c>
      <c r="N216" s="27" t="str">
        <f>IFERROR(_xlfn.XLOOKUP($B216,[1]Mestikset!$O$3:$O$32,[1]Mestikset!$P$3:$P$32,""),"")</f>
        <v/>
      </c>
      <c r="O216" s="27" t="str">
        <f>IFERROR(_xlfn.XLOOKUP($B216,[1]Mestikset!$S$3:$S$32,[1]Mestikset!$T$3:$T$32,""),"")</f>
        <v/>
      </c>
      <c r="P216" s="27" t="str">
        <f>IFERROR(_xlfn.XLOOKUP($B216,[1]Mestikset!$AM$3:$AM$32,[1]Mestikset!$AN$3:$AN$32,""),"")</f>
        <v/>
      </c>
      <c r="Q216" s="27" t="str">
        <f>IFERROR(_xlfn.XLOOKUP($B216,[1]Mestikset!$AA$3:$AA$32,[1]Mestikset!$AB$3:$AB$32,""),"")</f>
        <v/>
      </c>
      <c r="R216" s="27" t="str">
        <f>IFERROR(_xlfn.XLOOKUP($B216,[1]Mestikset!$W$3:$W$32,[1]Mestikset!$X$3:$X$32,""),"")</f>
        <v/>
      </c>
      <c r="S216" s="27" t="str">
        <f>IFERROR(_xlfn.XLOOKUP($B216,[1]Mestikset!$AE$3:$AE$32,[1]Mestikset!$AF$3:$AF$32,""),"")</f>
        <v/>
      </c>
      <c r="T216" s="27" t="str">
        <f>IFERROR(_xlfn.XLOOKUP($B216,[1]Mestikset!$AI$3:$AI$32,[1]Mestikset!$AJ$3:$AJ$32,""),"")</f>
        <v/>
      </c>
      <c r="U216" s="27"/>
      <c r="V216" s="28" t="str">
        <f>IFERROR(_xlfn.XLOOKUP($B216,[1]Autumn!$B$1:$B$30,[1]Autumn!$C$1:$C$30,""),"")</f>
        <v/>
      </c>
      <c r="W216" s="27" t="str">
        <f>IFERROR(_xlfn.XLOOKUP($B216,[1]October!$B$1:$B$30,[1]October!$C$1:$C$30,""),"")</f>
        <v/>
      </c>
      <c r="X216" s="27" t="str">
        <f>IF(COUNTIF('[1]Halloween Texas-scramble'!$B$1:$B$15,$B216)+COUNTIF('[1]Halloween Texas-scramble'!$D$1:$D$15,$B216)+COUNTIF('[1]Halloween Texas-scramble'!$F$1:$F$15,$B216)=0,"",SUMIF('[1]Halloween Texas-scramble'!$B$1:$B$15,$B216,'[1]Halloween Texas-scramble'!$C$1:$C$15)+SUMIF('[1]Halloween Texas-scramble'!$D$1:$D$15,$B216,'[1]Halloween Texas-scramble'!$E$1:$E$15)+SUMIF('[1]Halloween Texas-scramble'!$F$1:$F$15,$B216,'[1]Halloween Texas-scramble'!$G$1:$G$15))</f>
        <v/>
      </c>
      <c r="Y216" s="27" t="str">
        <f>IFERROR(_xlfn.XLOOKUP($B216,[1]cupit!$B$2:$B$34,[1]cupit!$C$2:$C$34,""),"")</f>
        <v/>
      </c>
      <c r="Z216" s="27" t="str">
        <f>IFERROR(_xlfn.XLOOKUP($B216,[1]cupit!$F$2:$F$34,[1]cupit!$G$2:$G$34,""),"")</f>
        <v/>
      </c>
    </row>
    <row r="217" spans="1:26" x14ac:dyDescent="0.25">
      <c r="A217" s="23">
        <f>IF(D217&gt;0,_xlfn.RANK.EQ(D217,$D$6:$D$230,0),"")</f>
        <v>211</v>
      </c>
      <c r="B217" s="32" t="s">
        <v>194</v>
      </c>
      <c r="C217" s="33"/>
      <c r="D217" s="23">
        <f>SUM(E217:Z217)</f>
        <v>4</v>
      </c>
      <c r="E217" s="27"/>
      <c r="F217" s="27">
        <v>4</v>
      </c>
      <c r="G217" s="27"/>
      <c r="H217" s="27"/>
      <c r="I217" s="27"/>
      <c r="J217" s="27"/>
      <c r="K217" s="27" t="str">
        <f>IFERROR(_xlfn.XLOOKUP($B217,[1]Mestikset!$C$3:$C$32,[1]Mestikset!$D$3:$D$32,""),"")</f>
        <v/>
      </c>
      <c r="L217" s="27" t="str">
        <f>IFERROR(_xlfn.XLOOKUP($B217,[1]Mestikset!$G$3:$G$32,[1]Mestikset!$H$3:$H$32,""),"")</f>
        <v/>
      </c>
      <c r="M217" s="27" t="str">
        <f>IFERROR(_xlfn.XLOOKUP($B217,[1]Mestikset!$K$3:$K$32,[1]Mestikset!$L$3:$L$32,""),"")</f>
        <v/>
      </c>
      <c r="N217" s="27" t="str">
        <f>IFERROR(_xlfn.XLOOKUP($B217,[1]Mestikset!$O$3:$O$32,[1]Mestikset!$P$3:$P$32,""),"")</f>
        <v/>
      </c>
      <c r="O217" s="28" t="str">
        <f>IFERROR(_xlfn.XLOOKUP($B217,[1]Mestikset!$S$3:$S$32,[1]Mestikset!$T$3:$T$32,""),"")</f>
        <v/>
      </c>
      <c r="P217" s="27" t="str">
        <f>IFERROR(_xlfn.XLOOKUP($B217,[1]Mestikset!$AM$3:$AM$32,[1]Mestikset!$AN$3:$AN$32,""),"")</f>
        <v/>
      </c>
      <c r="Q217" s="27" t="str">
        <f>IFERROR(_xlfn.XLOOKUP($B217,[1]Mestikset!$AA$3:$AA$32,[1]Mestikset!$AB$3:$AB$32,""),"")</f>
        <v/>
      </c>
      <c r="R217" s="27" t="str">
        <f>IFERROR(_xlfn.XLOOKUP($B217,[1]Mestikset!$W$3:$W$32,[1]Mestikset!$X$3:$X$32,""),"")</f>
        <v/>
      </c>
      <c r="S217" s="27" t="str">
        <f>IFERROR(_xlfn.XLOOKUP($B217,[1]Mestikset!$AE$3:$AE$32,[1]Mestikset!$AF$3:$AF$32,""),"")</f>
        <v/>
      </c>
      <c r="T217" s="27" t="str">
        <f>IFERROR(_xlfn.XLOOKUP($B217,[1]Mestikset!$AI$3:$AI$32,[1]Mestikset!$AJ$3:$AJ$32,""),"")</f>
        <v/>
      </c>
      <c r="U217" s="27"/>
      <c r="V217" s="28" t="str">
        <f>IFERROR(_xlfn.XLOOKUP($B217,[1]Autumn!$B$1:$B$30,[1]Autumn!$C$1:$C$30,""),"")</f>
        <v/>
      </c>
      <c r="W217" s="27" t="str">
        <f>IFERROR(_xlfn.XLOOKUP($B217,[1]October!$B$1:$B$30,[1]October!$C$1:$C$30,""),"")</f>
        <v/>
      </c>
      <c r="X217" s="27" t="str">
        <f>IF(COUNTIF('[1]Halloween Texas-scramble'!$B$1:$B$15,$B217)+COUNTIF('[1]Halloween Texas-scramble'!$D$1:$D$15,$B217)+COUNTIF('[1]Halloween Texas-scramble'!$F$1:$F$15,$B217)=0,"",SUMIF('[1]Halloween Texas-scramble'!$B$1:$B$15,$B217,'[1]Halloween Texas-scramble'!$C$1:$C$15)+SUMIF('[1]Halloween Texas-scramble'!$D$1:$D$15,$B217,'[1]Halloween Texas-scramble'!$E$1:$E$15)+SUMIF('[1]Halloween Texas-scramble'!$F$1:$F$15,$B217,'[1]Halloween Texas-scramble'!$G$1:$G$15))</f>
        <v/>
      </c>
      <c r="Y217" s="27" t="str">
        <f>IFERROR(_xlfn.XLOOKUP($B217,[1]cupit!$B$2:$B$34,[1]cupit!$C$2:$C$34,""),"")</f>
        <v/>
      </c>
      <c r="Z217" s="27" t="str">
        <f>IFERROR(_xlfn.XLOOKUP($B217,[1]cupit!$F$2:$F$34,[1]cupit!$G$2:$G$34,""),"")</f>
        <v/>
      </c>
    </row>
    <row r="218" spans="1:26" x14ac:dyDescent="0.25">
      <c r="A218" s="23">
        <f>IF(D218&gt;0,_xlfn.RANK.EQ(D218,$D$6:$D$230,0),"")</f>
        <v>211</v>
      </c>
      <c r="B218" s="32" t="s">
        <v>195</v>
      </c>
      <c r="C218" s="33"/>
      <c r="D218" s="23">
        <f>SUM(E218:Z218)</f>
        <v>4</v>
      </c>
      <c r="E218" s="27"/>
      <c r="F218" s="27"/>
      <c r="G218" s="27"/>
      <c r="H218" s="27"/>
      <c r="I218" s="27">
        <v>4</v>
      </c>
      <c r="J218" s="27"/>
      <c r="K218" s="28" t="str">
        <f>IFERROR(_xlfn.XLOOKUP($B218,[1]Mestikset!$C$3:$C$32,[1]Mestikset!$D$3:$D$32,""),"")</f>
        <v/>
      </c>
      <c r="L218" s="27" t="str">
        <f>IFERROR(_xlfn.XLOOKUP($B218,[1]Mestikset!$G$3:$G$32,[1]Mestikset!$H$3:$H$32,""),"")</f>
        <v/>
      </c>
      <c r="M218" s="27" t="str">
        <f>IFERROR(_xlfn.XLOOKUP($B218,[1]Mestikset!$K$3:$K$32,[1]Mestikset!$L$3:$L$32,""),"")</f>
        <v/>
      </c>
      <c r="N218" s="27" t="str">
        <f>IFERROR(_xlfn.XLOOKUP($B218,[1]Mestikset!$O$3:$O$32,[1]Mestikset!$P$3:$P$32,""),"")</f>
        <v/>
      </c>
      <c r="O218" s="27" t="str">
        <f>IFERROR(_xlfn.XLOOKUP($B218,[1]Mestikset!$S$3:$S$32,[1]Mestikset!$T$3:$T$32,""),"")</f>
        <v/>
      </c>
      <c r="P218" s="27" t="str">
        <f>IFERROR(_xlfn.XLOOKUP($B218,[1]Mestikset!$AM$3:$AM$32,[1]Mestikset!$AN$3:$AN$32,""),"")</f>
        <v/>
      </c>
      <c r="Q218" s="27" t="str">
        <f>IFERROR(_xlfn.XLOOKUP($B218,[1]Mestikset!$AA$3:$AA$32,[1]Mestikset!$AB$3:$AB$32,""),"")</f>
        <v/>
      </c>
      <c r="R218" s="27" t="str">
        <f>IFERROR(_xlfn.XLOOKUP($B218,[1]Mestikset!$W$3:$W$32,[1]Mestikset!$X$3:$X$32,""),"")</f>
        <v/>
      </c>
      <c r="S218" s="27" t="str">
        <f>IFERROR(_xlfn.XLOOKUP($B218,[1]Mestikset!$AE$3:$AE$32,[1]Mestikset!$AF$3:$AF$32,""),"")</f>
        <v/>
      </c>
      <c r="T218" s="27" t="str">
        <f>IFERROR(_xlfn.XLOOKUP($B218,[1]Mestikset!$AI$3:$AI$32,[1]Mestikset!$AJ$3:$AJ$32,""),"")</f>
        <v/>
      </c>
      <c r="U218" s="27"/>
      <c r="V218" s="27" t="str">
        <f>IFERROR(_xlfn.XLOOKUP($B218,[1]Autumn!$B$1:$B$30,[1]Autumn!$C$1:$C$30,""),"")</f>
        <v/>
      </c>
      <c r="W218" s="27" t="str">
        <f>IFERROR(_xlfn.XLOOKUP($B218,[1]October!$B$1:$B$30,[1]October!$C$1:$C$30,""),"")</f>
        <v/>
      </c>
      <c r="X218" s="27" t="str">
        <f>IF(COUNTIF('[1]Halloween Texas-scramble'!$B$1:$B$15,$B218)+COUNTIF('[1]Halloween Texas-scramble'!$D$1:$D$15,$B218)+COUNTIF('[1]Halloween Texas-scramble'!$F$1:$F$15,$B218)=0,"",SUMIF('[1]Halloween Texas-scramble'!$B$1:$B$15,$B218,'[1]Halloween Texas-scramble'!$C$1:$C$15)+SUMIF('[1]Halloween Texas-scramble'!$D$1:$D$15,$B218,'[1]Halloween Texas-scramble'!$E$1:$E$15)+SUMIF('[1]Halloween Texas-scramble'!$F$1:$F$15,$B218,'[1]Halloween Texas-scramble'!$G$1:$G$15))</f>
        <v/>
      </c>
      <c r="Y218" s="27" t="str">
        <f>IFERROR(_xlfn.XLOOKUP($B218,[1]cupit!$B$2:$B$34,[1]cupit!$C$2:$C$34,""),"")</f>
        <v/>
      </c>
      <c r="Z218" s="27" t="str">
        <f>IFERROR(_xlfn.XLOOKUP($B218,[1]cupit!$F$2:$F$34,[1]cupit!$G$2:$G$34,""),"")</f>
        <v/>
      </c>
    </row>
    <row r="219" spans="1:26" x14ac:dyDescent="0.25">
      <c r="A219" s="23">
        <f>IF(D219&gt;0,_xlfn.RANK.EQ(D219,$D$6:$D$230,0),"")</f>
        <v>211</v>
      </c>
      <c r="B219" s="32" t="s">
        <v>196</v>
      </c>
      <c r="C219" s="33"/>
      <c r="D219" s="23">
        <f>SUM(E219:Z219)</f>
        <v>4</v>
      </c>
      <c r="E219" s="28"/>
      <c r="F219" s="28">
        <v>4</v>
      </c>
      <c r="G219" s="27"/>
      <c r="H219" s="27"/>
      <c r="I219" s="28"/>
      <c r="J219" s="28"/>
      <c r="K219" s="28" t="str">
        <f>IFERROR(_xlfn.XLOOKUP($B219,[1]Mestikset!$C$3:$C$32,[1]Mestikset!$D$3:$D$32,""),"")</f>
        <v/>
      </c>
      <c r="L219" s="27" t="str">
        <f>IFERROR(_xlfn.XLOOKUP($B219,[1]Mestikset!$G$3:$G$32,[1]Mestikset!$H$3:$H$32,""),"")</f>
        <v/>
      </c>
      <c r="M219" s="27" t="str">
        <f>IFERROR(_xlfn.XLOOKUP($B219,[1]Mestikset!$K$3:$K$32,[1]Mestikset!$L$3:$L$32,""),"")</f>
        <v/>
      </c>
      <c r="N219" s="27" t="str">
        <f>IFERROR(_xlfn.XLOOKUP($B219,[1]Mestikset!$O$3:$O$32,[1]Mestikset!$P$3:$P$32,""),"")</f>
        <v/>
      </c>
      <c r="O219" s="27" t="str">
        <f>IFERROR(_xlfn.XLOOKUP($B219,[1]Mestikset!$S$3:$S$32,[1]Mestikset!$T$3:$T$32,""),"")</f>
        <v/>
      </c>
      <c r="P219" s="27" t="str">
        <f>IFERROR(_xlfn.XLOOKUP($B219,[1]Mestikset!$AM$3:$AM$32,[1]Mestikset!$AN$3:$AN$32,""),"")</f>
        <v/>
      </c>
      <c r="Q219" s="27" t="str">
        <f>IFERROR(_xlfn.XLOOKUP($B219,[1]Mestikset!$AA$3:$AA$32,[1]Mestikset!$AB$3:$AB$32,""),"")</f>
        <v/>
      </c>
      <c r="R219" s="27" t="str">
        <f>IFERROR(_xlfn.XLOOKUP($B219,[1]Mestikset!$W$3:$W$32,[1]Mestikset!$X$3:$X$32,""),"")</f>
        <v/>
      </c>
      <c r="S219" s="27" t="str">
        <f>IFERROR(_xlfn.XLOOKUP($B219,[1]Mestikset!$AE$3:$AE$32,[1]Mestikset!$AF$3:$AF$32,""),"")</f>
        <v/>
      </c>
      <c r="T219" s="27" t="str">
        <f>IFERROR(_xlfn.XLOOKUP($B219,[1]Mestikset!$AI$3:$AI$32,[1]Mestikset!$AJ$3:$AJ$32,""),"")</f>
        <v/>
      </c>
      <c r="U219" s="27"/>
      <c r="V219" s="27" t="str">
        <f>IFERROR(_xlfn.XLOOKUP($B219,[1]Autumn!$B$1:$B$30,[1]Autumn!$C$1:$C$30,""),"")</f>
        <v/>
      </c>
      <c r="W219" s="27" t="str">
        <f>IFERROR(_xlfn.XLOOKUP($B219,[1]October!$B$1:$B$30,[1]October!$C$1:$C$30,""),"")</f>
        <v/>
      </c>
      <c r="X219" s="27" t="str">
        <f>IF(COUNTIF('[1]Halloween Texas-scramble'!$B$1:$B$15,$B219)+COUNTIF('[1]Halloween Texas-scramble'!$D$1:$D$15,$B219)+COUNTIF('[1]Halloween Texas-scramble'!$F$1:$F$15,$B219)=0,"",SUMIF('[1]Halloween Texas-scramble'!$B$1:$B$15,$B219,'[1]Halloween Texas-scramble'!$C$1:$C$15)+SUMIF('[1]Halloween Texas-scramble'!$D$1:$D$15,$B219,'[1]Halloween Texas-scramble'!$E$1:$E$15)+SUMIF('[1]Halloween Texas-scramble'!$F$1:$F$15,$B219,'[1]Halloween Texas-scramble'!$G$1:$G$15))</f>
        <v/>
      </c>
      <c r="Y219" s="27" t="str">
        <f>IFERROR(_xlfn.XLOOKUP($B219,[1]cupit!$B$2:$B$34,[1]cupit!$C$2:$C$34,""),"")</f>
        <v/>
      </c>
      <c r="Z219" s="27" t="str">
        <f>IFERROR(_xlfn.XLOOKUP($B219,[1]cupit!$F$2:$F$34,[1]cupit!$G$2:$G$34,""),"")</f>
        <v/>
      </c>
    </row>
    <row r="220" spans="1:26" x14ac:dyDescent="0.25">
      <c r="A220" s="23">
        <f>IF(D220&gt;0,_xlfn.RANK.EQ(D220,$D$6:$D$230,0),"")</f>
        <v>215</v>
      </c>
      <c r="B220" s="32" t="s">
        <v>199</v>
      </c>
      <c r="C220" s="33"/>
      <c r="D220" s="23">
        <f>SUM(E220:Z220)</f>
        <v>3</v>
      </c>
      <c r="E220" s="27"/>
      <c r="F220" s="28">
        <v>3</v>
      </c>
      <c r="G220" s="27"/>
      <c r="H220" s="27"/>
      <c r="I220" s="27"/>
      <c r="J220" s="26"/>
      <c r="K220" s="27" t="str">
        <f>IFERROR(_xlfn.XLOOKUP($B220,[1]Mestikset!$C$3:$C$32,[1]Mestikset!$D$3:$D$32,""),"")</f>
        <v/>
      </c>
      <c r="L220" s="27" t="str">
        <f>IFERROR(_xlfn.XLOOKUP($B220,[1]Mestikset!$G$3:$G$32,[1]Mestikset!$H$3:$H$32,""),"")</f>
        <v/>
      </c>
      <c r="M220" s="28" t="str">
        <f>IFERROR(_xlfn.XLOOKUP($B220,[1]Mestikset!$K$3:$K$32,[1]Mestikset!$L$3:$L$32,""),"")</f>
        <v/>
      </c>
      <c r="N220" s="27" t="str">
        <f>IFERROR(_xlfn.XLOOKUP($B220,[1]Mestikset!$O$3:$O$32,[1]Mestikset!$P$3:$P$32,""),"")</f>
        <v/>
      </c>
      <c r="O220" s="27" t="str">
        <f>IFERROR(_xlfn.XLOOKUP($B220,[1]Mestikset!$S$3:$S$32,[1]Mestikset!$T$3:$T$32,""),"")</f>
        <v/>
      </c>
      <c r="P220" s="27" t="str">
        <f>IFERROR(_xlfn.XLOOKUP($B220,[1]Mestikset!$AM$3:$AM$32,[1]Mestikset!$AN$3:$AN$32,""),"")</f>
        <v/>
      </c>
      <c r="Q220" s="27" t="str">
        <f>IFERROR(_xlfn.XLOOKUP($B220,[1]Mestikset!$AA$3:$AA$32,[1]Mestikset!$AB$3:$AB$32,""),"")</f>
        <v/>
      </c>
      <c r="R220" s="27" t="str">
        <f>IFERROR(_xlfn.XLOOKUP($B220,[1]Mestikset!$W$3:$W$32,[1]Mestikset!$X$3:$X$32,""),"")</f>
        <v/>
      </c>
      <c r="S220" s="27" t="str">
        <f>IFERROR(_xlfn.XLOOKUP($B220,[1]Mestikset!$AE$3:$AE$32,[1]Mestikset!$AF$3:$AF$32,""),"")</f>
        <v/>
      </c>
      <c r="T220" s="27" t="str">
        <f>IFERROR(_xlfn.XLOOKUP($B220,[1]Mestikset!$AI$3:$AI$32,[1]Mestikset!$AJ$3:$AJ$32,""),"")</f>
        <v/>
      </c>
      <c r="U220" s="27"/>
      <c r="V220" s="27" t="str">
        <f>IFERROR(_xlfn.XLOOKUP($B220,[1]Autumn!$B$1:$B$30,[1]Autumn!$C$1:$C$30,""),"")</f>
        <v/>
      </c>
      <c r="W220" s="27" t="str">
        <f>IFERROR(_xlfn.XLOOKUP($B220,[1]October!$B$1:$B$30,[1]October!$C$1:$C$30,""),"")</f>
        <v/>
      </c>
      <c r="X220" s="27" t="str">
        <f>IF(COUNTIF('[1]Halloween Texas-scramble'!$B$1:$B$15,$B220)+COUNTIF('[1]Halloween Texas-scramble'!$D$1:$D$15,$B220)+COUNTIF('[1]Halloween Texas-scramble'!$F$1:$F$15,$B220)=0,"",SUMIF('[1]Halloween Texas-scramble'!$B$1:$B$15,$B220,'[1]Halloween Texas-scramble'!$C$1:$C$15)+SUMIF('[1]Halloween Texas-scramble'!$D$1:$D$15,$B220,'[1]Halloween Texas-scramble'!$E$1:$E$15)+SUMIF('[1]Halloween Texas-scramble'!$F$1:$F$15,$B220,'[1]Halloween Texas-scramble'!$G$1:$G$15))</f>
        <v/>
      </c>
      <c r="Y220" s="27" t="str">
        <f>IFERROR(_xlfn.XLOOKUP($B220,[1]cupit!$B$2:$B$34,[1]cupit!$C$2:$C$34,""),"")</f>
        <v/>
      </c>
      <c r="Z220" s="27" t="str">
        <f>IFERROR(_xlfn.XLOOKUP($B220,[1]cupit!$F$2:$F$34,[1]cupit!$G$2:$G$34,""),"")</f>
        <v/>
      </c>
    </row>
    <row r="221" spans="1:26" x14ac:dyDescent="0.25">
      <c r="A221" s="23">
        <f>IF(D221&gt;0,_xlfn.RANK.EQ(D221,$D$6:$D$230,0),"")</f>
        <v>215</v>
      </c>
      <c r="B221" s="34" t="s">
        <v>232</v>
      </c>
      <c r="C221" s="35"/>
      <c r="D221" s="23">
        <f>SUM(E221:Z221)</f>
        <v>3</v>
      </c>
      <c r="E221" s="36"/>
      <c r="F221" s="36"/>
      <c r="G221" s="36"/>
      <c r="H221" s="36"/>
      <c r="I221" s="28"/>
      <c r="J221" s="26"/>
      <c r="K221" s="36" t="str">
        <f>IFERROR(_xlfn.XLOOKUP($B221,[1]Mestikset!$C$3:$C$32,[1]Mestikset!$D$3:$D$32,""),"")</f>
        <v/>
      </c>
      <c r="L221" s="36" t="str">
        <f>IFERROR(_xlfn.XLOOKUP($B221,[1]Mestikset!$G$3:$G$32,[1]Mestikset!$H$3:$H$32,""),"")</f>
        <v/>
      </c>
      <c r="M221" s="36" t="str">
        <f>IFERROR(_xlfn.XLOOKUP($B221,[1]Mestikset!$K$3:$K$32,[1]Mestikset!$L$3:$L$32,""),"")</f>
        <v/>
      </c>
      <c r="N221" s="36" t="str">
        <f>IFERROR(_xlfn.XLOOKUP($B221,[1]Mestikset!$O$3:$O$32,[1]Mestikset!$P$3:$P$32,""),"")</f>
        <v/>
      </c>
      <c r="O221" s="36" t="str">
        <f>IFERROR(_xlfn.XLOOKUP($B221,[1]Mestikset!$S$3:$S$32,[1]Mestikset!$T$3:$T$32,""),"")</f>
        <v/>
      </c>
      <c r="P221" s="36" t="str">
        <f>IFERROR(_xlfn.XLOOKUP($B221,[1]Mestikset!$AM$3:$AM$32,[1]Mestikset!$AN$3:$AN$32,""),"")</f>
        <v/>
      </c>
      <c r="Q221" s="36" t="str">
        <f>IFERROR(_xlfn.XLOOKUP($B221,[1]Mestikset!$AA$3:$AA$32,[1]Mestikset!$AB$3:$AB$32,""),"")</f>
        <v/>
      </c>
      <c r="R221" s="36" t="str">
        <f>IFERROR(_xlfn.XLOOKUP($B221,[1]Mestikset!$W$3:$W$32,[1]Mestikset!$X$3:$X$32,""),"")</f>
        <v/>
      </c>
      <c r="S221" s="36" t="str">
        <f>IFERROR(_xlfn.XLOOKUP($B221,[1]Mestikset!$AE$3:$AE$32,[1]Mestikset!$AF$3:$AF$32,""),"")</f>
        <v/>
      </c>
      <c r="T221" s="36" t="str">
        <f>IFERROR(_xlfn.XLOOKUP($B221,[1]Mestikset!$AI$3:$AI$32,[1]Mestikset!$AJ$3:$AJ$32,""),"")</f>
        <v/>
      </c>
      <c r="U221" s="36"/>
      <c r="V221" s="36" t="str">
        <f>IFERROR(_xlfn.XLOOKUP($B221,[1]Autumn!$B$1:$B$30,[1]Autumn!$C$1:$C$30,""),"")</f>
        <v/>
      </c>
      <c r="W221" s="36">
        <f>IFERROR(_xlfn.XLOOKUP($B221,[1]October!$B$1:$B$30,[1]October!$C$1:$C$30,""),"")</f>
        <v>3</v>
      </c>
      <c r="X221" s="41" t="str">
        <f>IF(COUNTIF('[1]Halloween Texas-scramble'!$B$1:$B$15,$B221)+COUNTIF('[1]Halloween Texas-scramble'!$D$1:$D$15,$B221)+COUNTIF('[1]Halloween Texas-scramble'!$F$1:$F$15,$B221)=0,"",SUMIF('[1]Halloween Texas-scramble'!$B$1:$B$15,$B221,'[1]Halloween Texas-scramble'!$C$1:$C$15)+SUMIF('[1]Halloween Texas-scramble'!$D$1:$D$15,$B221,'[1]Halloween Texas-scramble'!$E$1:$E$15)+SUMIF('[1]Halloween Texas-scramble'!$F$1:$F$15,$B221,'[1]Halloween Texas-scramble'!$G$1:$G$15))</f>
        <v/>
      </c>
      <c r="Y221" s="36" t="str">
        <f>IFERROR(_xlfn.XLOOKUP($B221,[1]cupit!$B$2:$B$34,[1]cupit!$C$2:$C$34,""),"")</f>
        <v/>
      </c>
      <c r="Z221" s="36" t="str">
        <f>IFERROR(_xlfn.XLOOKUP($B221,[1]cupit!$F$2:$F$34,[1]cupit!$G$2:$G$34,""),"")</f>
        <v/>
      </c>
    </row>
    <row r="222" spans="1:26" x14ac:dyDescent="0.25">
      <c r="A222" s="23">
        <f>IF(D222&gt;0,_xlfn.RANK.EQ(D222,$D$6:$D$230,0),"")</f>
        <v>215</v>
      </c>
      <c r="B222" s="34" t="s">
        <v>250</v>
      </c>
      <c r="C222" s="35"/>
      <c r="D222" s="23">
        <f>SUM(E222:Z222)</f>
        <v>3</v>
      </c>
      <c r="E222" s="36"/>
      <c r="F222" s="36"/>
      <c r="G222" s="36"/>
      <c r="H222" s="36"/>
      <c r="I222" s="28"/>
      <c r="J222" s="26"/>
      <c r="K222" s="36" t="str">
        <f>IFERROR(_xlfn.XLOOKUP($B222,[1]Mestikset!$C$3:$C$32,[1]Mestikset!$D$3:$D$32,""),"")</f>
        <v/>
      </c>
      <c r="L222" s="36" t="str">
        <f>IFERROR(_xlfn.XLOOKUP($B222,[1]Mestikset!$G$3:$G$32,[1]Mestikset!$H$3:$H$32,""),"")</f>
        <v/>
      </c>
      <c r="M222" s="36" t="str">
        <f>IFERROR(_xlfn.XLOOKUP($B222,[1]Mestikset!$K$3:$K$32,[1]Mestikset!$L$3:$L$32,""),"")</f>
        <v/>
      </c>
      <c r="N222" s="36" t="str">
        <f>IFERROR(_xlfn.XLOOKUP($B222,[1]Mestikset!$O$3:$O$32,[1]Mestikset!$P$3:$P$32,""),"")</f>
        <v/>
      </c>
      <c r="O222" s="36" t="str">
        <f>IFERROR(_xlfn.XLOOKUP($B222,[1]Mestikset!$S$3:$S$32,[1]Mestikset!$T$3:$T$32,""),"")</f>
        <v/>
      </c>
      <c r="P222" s="36" t="str">
        <f>IFERROR(_xlfn.XLOOKUP($B222,[1]Mestikset!$AM$3:$AM$32,[1]Mestikset!$AN$3:$AN$32,""),"")</f>
        <v/>
      </c>
      <c r="Q222" s="36" t="str">
        <f>IFERROR(_xlfn.XLOOKUP($B222,[1]Mestikset!$AA$3:$AA$32,[1]Mestikset!$AB$3:$AB$32,""),"")</f>
        <v/>
      </c>
      <c r="R222" s="36" t="str">
        <f>IFERROR(_xlfn.XLOOKUP($B222,[1]Mestikset!$W$3:$W$32,[1]Mestikset!$X$3:$X$32,""),"")</f>
        <v/>
      </c>
      <c r="S222" s="36" t="str">
        <f>IFERROR(_xlfn.XLOOKUP($B222,[1]Mestikset!$AE$3:$AE$32,[1]Mestikset!$AF$3:$AF$32,""),"")</f>
        <v/>
      </c>
      <c r="T222" s="36" t="str">
        <f>IFERROR(_xlfn.XLOOKUP($B222,[1]Mestikset!$AI$3:$AI$32,[1]Mestikset!$AJ$3:$AJ$32,""),"")</f>
        <v/>
      </c>
      <c r="U222" s="36"/>
      <c r="V222" s="36" t="str">
        <f>IFERROR(_xlfn.XLOOKUP($B222,[1]Autumn!$B$1:$B$30,[1]Autumn!$C$1:$C$30,""),"")</f>
        <v/>
      </c>
      <c r="W222" s="36" t="str">
        <f>IFERROR(_xlfn.XLOOKUP($B222,[1]October!$B$1:$B$30,[1]October!$C$1:$C$30,""),"")</f>
        <v/>
      </c>
      <c r="X222" s="41">
        <f>IF(COUNTIF('[1]Halloween Texas-scramble'!$B$1:$B$15,$B222)+COUNTIF('[1]Halloween Texas-scramble'!$D$1:$D$15,$B222)+COUNTIF('[1]Halloween Texas-scramble'!$F$1:$F$15,$B222)=0,"",SUMIF('[1]Halloween Texas-scramble'!$B$1:$B$15,$B222,'[1]Halloween Texas-scramble'!$C$1:$C$15)+SUMIF('[1]Halloween Texas-scramble'!$D$1:$D$15,$B222,'[1]Halloween Texas-scramble'!$E$1:$E$15)+SUMIF('[1]Halloween Texas-scramble'!$F$1:$F$15,$B222,'[1]Halloween Texas-scramble'!$G$1:$G$15))</f>
        <v>3</v>
      </c>
      <c r="Y222" s="36" t="str">
        <f>IFERROR(_xlfn.XLOOKUP($B222,[1]cupit!$B$2:$B$34,[1]cupit!$C$2:$C$34,""),"")</f>
        <v/>
      </c>
      <c r="Z222" s="36" t="str">
        <f>IFERROR(_xlfn.XLOOKUP($B222,[1]cupit!$F$2:$F$34,[1]cupit!$G$2:$G$34,""),"")</f>
        <v/>
      </c>
    </row>
    <row r="223" spans="1:26" x14ac:dyDescent="0.25">
      <c r="A223" s="23">
        <f>IF(D223&gt;0,_xlfn.RANK.EQ(D223,$D$6:$D$230,0),"")</f>
        <v>218</v>
      </c>
      <c r="B223" s="32" t="s">
        <v>202</v>
      </c>
      <c r="C223" s="33"/>
      <c r="D223" s="23">
        <f>SUM(E223:Z223)</f>
        <v>2</v>
      </c>
      <c r="E223" s="27"/>
      <c r="F223" s="27">
        <v>2</v>
      </c>
      <c r="G223" s="27"/>
      <c r="H223" s="27"/>
      <c r="I223" s="27"/>
      <c r="J223" s="27"/>
      <c r="K223" s="27" t="str">
        <f>IFERROR(_xlfn.XLOOKUP($B223,[1]Mestikset!$C$3:$C$32,[1]Mestikset!$D$3:$D$32,""),"")</f>
        <v/>
      </c>
      <c r="L223" s="27" t="str">
        <f>IFERROR(_xlfn.XLOOKUP($B223,[1]Mestikset!$G$3:$G$32,[1]Mestikset!$H$3:$H$32,""),"")</f>
        <v/>
      </c>
      <c r="M223" s="27" t="str">
        <f>IFERROR(_xlfn.XLOOKUP($B223,[1]Mestikset!$K$3:$K$32,[1]Mestikset!$L$3:$L$32,""),"")</f>
        <v/>
      </c>
      <c r="N223" s="27" t="str">
        <f>IFERROR(_xlfn.XLOOKUP($B223,[1]Mestikset!$O$3:$O$32,[1]Mestikset!$P$3:$P$32,""),"")</f>
        <v/>
      </c>
      <c r="O223" s="27" t="str">
        <f>IFERROR(_xlfn.XLOOKUP($B223,[1]Mestikset!$S$3:$S$32,[1]Mestikset!$T$3:$T$32,""),"")</f>
        <v/>
      </c>
      <c r="P223" s="27" t="str">
        <f>IFERROR(_xlfn.XLOOKUP($B223,[1]Mestikset!$AM$3:$AM$32,[1]Mestikset!$AN$3:$AN$32,""),"")</f>
        <v/>
      </c>
      <c r="Q223" s="27" t="str">
        <f>IFERROR(_xlfn.XLOOKUP($B223,[1]Mestikset!$AA$3:$AA$32,[1]Mestikset!$AB$3:$AB$32,""),"")</f>
        <v/>
      </c>
      <c r="R223" s="27" t="str">
        <f>IFERROR(_xlfn.XLOOKUP($B223,[1]Mestikset!$W$3:$W$32,[1]Mestikset!$X$3:$X$32,""),"")</f>
        <v/>
      </c>
      <c r="S223" s="27" t="str">
        <f>IFERROR(_xlfn.XLOOKUP($B223,[1]Mestikset!$AE$3:$AE$32,[1]Mestikset!$AF$3:$AF$32,""),"")</f>
        <v/>
      </c>
      <c r="T223" s="27" t="str">
        <f>IFERROR(_xlfn.XLOOKUP($B223,[1]Mestikset!$AI$3:$AI$32,[1]Mestikset!$AJ$3:$AJ$32,""),"")</f>
        <v/>
      </c>
      <c r="U223" s="27"/>
      <c r="V223" s="28" t="str">
        <f>IFERROR(_xlfn.XLOOKUP($B223,[1]Autumn!$B$1:$B$30,[1]Autumn!$C$1:$C$30,""),"")</f>
        <v/>
      </c>
      <c r="W223" s="27" t="str">
        <f>IFERROR(_xlfn.XLOOKUP($B223,[1]October!$B$1:$B$30,[1]October!$C$1:$C$30,""),"")</f>
        <v/>
      </c>
      <c r="X223" s="27" t="str">
        <f>IF(COUNTIF('[1]Halloween Texas-scramble'!$B$1:$B$15,$B223)+COUNTIF('[1]Halloween Texas-scramble'!$D$1:$D$15,$B223)+COUNTIF('[1]Halloween Texas-scramble'!$F$1:$F$15,$B223)=0,"",SUMIF('[1]Halloween Texas-scramble'!$B$1:$B$15,$B223,'[1]Halloween Texas-scramble'!$C$1:$C$15)+SUMIF('[1]Halloween Texas-scramble'!$D$1:$D$15,$B223,'[1]Halloween Texas-scramble'!$E$1:$E$15)+SUMIF('[1]Halloween Texas-scramble'!$F$1:$F$15,$B223,'[1]Halloween Texas-scramble'!$G$1:$G$15))</f>
        <v/>
      </c>
      <c r="Y223" s="27" t="str">
        <f>IFERROR(_xlfn.XLOOKUP($B223,[1]cupit!$B$2:$B$34,[1]cupit!$C$2:$C$34,""),"")</f>
        <v/>
      </c>
      <c r="Z223" s="27" t="str">
        <f>IFERROR(_xlfn.XLOOKUP($B223,[1]cupit!$F$2:$F$34,[1]cupit!$G$2:$G$34,""),"")</f>
        <v/>
      </c>
    </row>
    <row r="224" spans="1:26" x14ac:dyDescent="0.25">
      <c r="A224" s="23">
        <f>IF(D224&gt;0,_xlfn.RANK.EQ(D224,$D$6:$D$230,0),"")</f>
        <v>218</v>
      </c>
      <c r="B224" s="34" t="s">
        <v>201</v>
      </c>
      <c r="C224" s="35"/>
      <c r="D224" s="23">
        <f>SUM(E224:Z224)</f>
        <v>2</v>
      </c>
      <c r="E224" s="36"/>
      <c r="F224" s="36"/>
      <c r="G224" s="36"/>
      <c r="H224" s="36"/>
      <c r="I224" s="28"/>
      <c r="J224" s="26"/>
      <c r="K224" s="36" t="str">
        <f>IFERROR(_xlfn.XLOOKUP($B224,[1]Mestikset!$C$3:$C$32,[1]Mestikset!$D$3:$D$32,""),"")</f>
        <v/>
      </c>
      <c r="L224" s="36" t="str">
        <f>IFERROR(_xlfn.XLOOKUP($B224,[1]Mestikset!$G$3:$G$32,[1]Mestikset!$H$3:$H$32,""),"")</f>
        <v/>
      </c>
      <c r="M224" s="36" t="str">
        <f>IFERROR(_xlfn.XLOOKUP($B224,[1]Mestikset!$K$3:$K$32,[1]Mestikset!$L$3:$L$32,""),"")</f>
        <v/>
      </c>
      <c r="N224" s="36" t="str">
        <f>IFERROR(_xlfn.XLOOKUP($B224,[1]Mestikset!$O$3:$O$32,[1]Mestikset!$P$3:$P$32,""),"")</f>
        <v/>
      </c>
      <c r="O224" s="36" t="str">
        <f>IFERROR(_xlfn.XLOOKUP($B224,[1]Mestikset!$S$3:$S$32,[1]Mestikset!$T$3:$T$32,""),"")</f>
        <v/>
      </c>
      <c r="P224" s="36" t="str">
        <f>IFERROR(_xlfn.XLOOKUP($B224,[1]Mestikset!$AM$3:$AM$32,[1]Mestikset!$AN$3:$AN$32,""),"")</f>
        <v/>
      </c>
      <c r="Q224" s="36" t="str">
        <f>IFERROR(_xlfn.XLOOKUP($B224,[1]Mestikset!$AA$3:$AA$32,[1]Mestikset!$AB$3:$AB$32,""),"")</f>
        <v/>
      </c>
      <c r="R224" s="36" t="str">
        <f>IFERROR(_xlfn.XLOOKUP($B224,[1]Mestikset!$W$3:$W$32,[1]Mestikset!$X$3:$X$32,""),"")</f>
        <v/>
      </c>
      <c r="S224" s="36" t="str">
        <f>IFERROR(_xlfn.XLOOKUP($B224,[1]Mestikset!$AE$3:$AE$32,[1]Mestikset!$AF$3:$AF$32,""),"")</f>
        <v/>
      </c>
      <c r="T224" s="36" t="str">
        <f>IFERROR(_xlfn.XLOOKUP($B224,[1]Mestikset!$AI$3:$AI$32,[1]Mestikset!$AJ$3:$AJ$32,""),"")</f>
        <v/>
      </c>
      <c r="U224" s="36">
        <v>2</v>
      </c>
      <c r="V224" s="36" t="str">
        <f>IFERROR(_xlfn.XLOOKUP($B224,[1]Autumn!$B$1:$B$30,[1]Autumn!$C$1:$C$30,""),"")</f>
        <v/>
      </c>
      <c r="W224" s="36" t="str">
        <f>IFERROR(_xlfn.XLOOKUP($B224,[1]October!$B$1:$B$30,[1]October!$C$1:$C$30,""),"")</f>
        <v/>
      </c>
      <c r="X224" s="41" t="str">
        <f>IF(COUNTIF('[1]Halloween Texas-scramble'!$B$1:$B$15,$B224)+COUNTIF('[1]Halloween Texas-scramble'!$D$1:$D$15,$B224)+COUNTIF('[1]Halloween Texas-scramble'!$F$1:$F$15,$B224)=0,"",SUMIF('[1]Halloween Texas-scramble'!$B$1:$B$15,$B224,'[1]Halloween Texas-scramble'!$C$1:$C$15)+SUMIF('[1]Halloween Texas-scramble'!$D$1:$D$15,$B224,'[1]Halloween Texas-scramble'!$E$1:$E$15)+SUMIF('[1]Halloween Texas-scramble'!$F$1:$F$15,$B224,'[1]Halloween Texas-scramble'!$G$1:$G$15))</f>
        <v/>
      </c>
      <c r="Y224" s="36" t="str">
        <f>IFERROR(_xlfn.XLOOKUP($B224,[1]cupit!$B$2:$B$34,[1]cupit!$C$2:$C$34,""),"")</f>
        <v/>
      </c>
      <c r="Z224" s="36" t="str">
        <f>IFERROR(_xlfn.XLOOKUP($B224,[1]cupit!$F$2:$F$34,[1]cupit!$G$2:$G$34,""),"")</f>
        <v/>
      </c>
    </row>
    <row r="225" spans="1:26" x14ac:dyDescent="0.25">
      <c r="A225" s="23">
        <f>IF(D225&gt;0,_xlfn.RANK.EQ(D225,$D$6:$D$230,0),"")</f>
        <v>218</v>
      </c>
      <c r="B225" s="32" t="s">
        <v>203</v>
      </c>
      <c r="C225" s="33"/>
      <c r="D225" s="23">
        <f>SUM(E225:Z225)</f>
        <v>2</v>
      </c>
      <c r="E225" s="27"/>
      <c r="F225" s="27">
        <v>2</v>
      </c>
      <c r="G225" s="27"/>
      <c r="H225" s="27"/>
      <c r="I225" s="27"/>
      <c r="J225" s="27"/>
      <c r="K225" s="28" t="str">
        <f>IFERROR(_xlfn.XLOOKUP($B225,[1]Mestikset!$C$3:$C$32,[1]Mestikset!$D$3:$D$32,""),"")</f>
        <v/>
      </c>
      <c r="L225" s="27" t="str">
        <f>IFERROR(_xlfn.XLOOKUP($B225,[1]Mestikset!$G$3:$G$32,[1]Mestikset!$H$3:$H$32,""),"")</f>
        <v/>
      </c>
      <c r="M225" s="27" t="str">
        <f>IFERROR(_xlfn.XLOOKUP($B225,[1]Mestikset!$K$3:$K$32,[1]Mestikset!$L$3:$L$32,""),"")</f>
        <v/>
      </c>
      <c r="N225" s="27" t="str">
        <f>IFERROR(_xlfn.XLOOKUP($B225,[1]Mestikset!$O$3:$O$32,[1]Mestikset!$P$3:$P$32,""),"")</f>
        <v/>
      </c>
      <c r="O225" s="27" t="str">
        <f>IFERROR(_xlfn.XLOOKUP($B225,[1]Mestikset!$S$3:$S$32,[1]Mestikset!$T$3:$T$32,""),"")</f>
        <v/>
      </c>
      <c r="P225" s="27" t="str">
        <f>IFERROR(_xlfn.XLOOKUP($B225,[1]Mestikset!$AM$3:$AM$32,[1]Mestikset!$AN$3:$AN$32,""),"")</f>
        <v/>
      </c>
      <c r="Q225" s="27" t="str">
        <f>IFERROR(_xlfn.XLOOKUP($B225,[1]Mestikset!$AA$3:$AA$32,[1]Mestikset!$AB$3:$AB$32,""),"")</f>
        <v/>
      </c>
      <c r="R225" s="27" t="str">
        <f>IFERROR(_xlfn.XLOOKUP($B225,[1]Mestikset!$W$3:$W$32,[1]Mestikset!$X$3:$X$32,""),"")</f>
        <v/>
      </c>
      <c r="S225" s="27" t="str">
        <f>IFERROR(_xlfn.XLOOKUP($B225,[1]Mestikset!$AE$3:$AE$32,[1]Mestikset!$AF$3:$AF$32,""),"")</f>
        <v/>
      </c>
      <c r="T225" s="27" t="str">
        <f>IFERROR(_xlfn.XLOOKUP($B225,[1]Mestikset!$AI$3:$AI$32,[1]Mestikset!$AJ$3:$AJ$32,""),"")</f>
        <v/>
      </c>
      <c r="U225" s="27"/>
      <c r="V225" s="27" t="str">
        <f>IFERROR(_xlfn.XLOOKUP($B225,[1]Autumn!$B$1:$B$30,[1]Autumn!$C$1:$C$30,""),"")</f>
        <v/>
      </c>
      <c r="W225" s="27" t="str">
        <f>IFERROR(_xlfn.XLOOKUP($B225,[1]October!$B$1:$B$30,[1]October!$C$1:$C$30,""),"")</f>
        <v/>
      </c>
      <c r="X225" s="27" t="str">
        <f>IF(COUNTIF('[1]Halloween Texas-scramble'!$B$1:$B$15,$B225)+COUNTIF('[1]Halloween Texas-scramble'!$D$1:$D$15,$B225)+COUNTIF('[1]Halloween Texas-scramble'!$F$1:$F$15,$B225)=0,"",SUMIF('[1]Halloween Texas-scramble'!$B$1:$B$15,$B225,'[1]Halloween Texas-scramble'!$C$1:$C$15)+SUMIF('[1]Halloween Texas-scramble'!$D$1:$D$15,$B225,'[1]Halloween Texas-scramble'!$E$1:$E$15)+SUMIF('[1]Halloween Texas-scramble'!$F$1:$F$15,$B225,'[1]Halloween Texas-scramble'!$G$1:$G$15))</f>
        <v/>
      </c>
      <c r="Y225" s="27" t="str">
        <f>IFERROR(_xlfn.XLOOKUP($B225,[1]cupit!$B$2:$B$34,[1]cupit!$C$2:$C$34,""),"")</f>
        <v/>
      </c>
      <c r="Z225" s="27" t="str">
        <f>IFERROR(_xlfn.XLOOKUP($B225,[1]cupit!$F$2:$F$34,[1]cupit!$G$2:$G$34,""),"")</f>
        <v/>
      </c>
    </row>
    <row r="226" spans="1:26" x14ac:dyDescent="0.25">
      <c r="A226" s="23">
        <f>IF(D226&gt;0,_xlfn.RANK.EQ(D226,$D$6:$D$230,0),"")</f>
        <v>218</v>
      </c>
      <c r="B226" s="32" t="s">
        <v>204</v>
      </c>
      <c r="C226" s="33"/>
      <c r="D226" s="23">
        <f>SUM(E226:Z226)</f>
        <v>2</v>
      </c>
      <c r="E226" s="27"/>
      <c r="F226" s="27"/>
      <c r="G226" s="27">
        <v>2</v>
      </c>
      <c r="H226" s="27"/>
      <c r="I226" s="28"/>
      <c r="J226" s="27"/>
      <c r="K226" s="27" t="str">
        <f>IFERROR(_xlfn.XLOOKUP($B226,[1]Mestikset!$C$3:$C$32,[1]Mestikset!$D$3:$D$32,""),"")</f>
        <v/>
      </c>
      <c r="L226" s="27" t="str">
        <f>IFERROR(_xlfn.XLOOKUP($B226,[1]Mestikset!$G$3:$G$32,[1]Mestikset!$H$3:$H$32,""),"")</f>
        <v/>
      </c>
      <c r="M226" s="27" t="str">
        <f>IFERROR(_xlfn.XLOOKUP($B226,[1]Mestikset!$K$3:$K$32,[1]Mestikset!$L$3:$L$32,""),"")</f>
        <v/>
      </c>
      <c r="N226" s="27" t="str">
        <f>IFERROR(_xlfn.XLOOKUP($B226,[1]Mestikset!$O$3:$O$32,[1]Mestikset!$P$3:$P$32,""),"")</f>
        <v/>
      </c>
      <c r="O226" s="27" t="str">
        <f>IFERROR(_xlfn.XLOOKUP($B226,[1]Mestikset!$S$3:$S$32,[1]Mestikset!$T$3:$T$32,""),"")</f>
        <v/>
      </c>
      <c r="P226" s="27" t="str">
        <f>IFERROR(_xlfn.XLOOKUP($B226,[1]Mestikset!$AM$3:$AM$32,[1]Mestikset!$AN$3:$AN$32,""),"")</f>
        <v/>
      </c>
      <c r="Q226" s="27" t="str">
        <f>IFERROR(_xlfn.XLOOKUP($B226,[1]Mestikset!$AA$3:$AA$32,[1]Mestikset!$AB$3:$AB$32,""),"")</f>
        <v/>
      </c>
      <c r="R226" s="27" t="str">
        <f>IFERROR(_xlfn.XLOOKUP($B226,[1]Mestikset!$W$3:$W$32,[1]Mestikset!$X$3:$X$32,""),"")</f>
        <v/>
      </c>
      <c r="S226" s="27" t="str">
        <f>IFERROR(_xlfn.XLOOKUP($B226,[1]Mestikset!$AE$3:$AE$32,[1]Mestikset!$AF$3:$AF$32,""),"")</f>
        <v/>
      </c>
      <c r="T226" s="27" t="str">
        <f>IFERROR(_xlfn.XLOOKUP($B226,[1]Mestikset!$AI$3:$AI$32,[1]Mestikset!$AJ$3:$AJ$32,""),"")</f>
        <v/>
      </c>
      <c r="U226" s="27"/>
      <c r="V226" s="27" t="str">
        <f>IFERROR(_xlfn.XLOOKUP($B226,[1]Autumn!$B$1:$B$30,[1]Autumn!$C$1:$C$30,""),"")</f>
        <v/>
      </c>
      <c r="W226" s="28" t="str">
        <f>IFERROR(_xlfn.XLOOKUP($B226,[1]October!$B$1:$B$30,[1]October!$C$1:$C$30,""),"")</f>
        <v/>
      </c>
      <c r="X226" s="27" t="str">
        <f>IF(COUNTIF('[1]Halloween Texas-scramble'!$B$1:$B$15,$B226)+COUNTIF('[1]Halloween Texas-scramble'!$D$1:$D$15,$B226)+COUNTIF('[1]Halloween Texas-scramble'!$F$1:$F$15,$B226)=0,"",SUMIF('[1]Halloween Texas-scramble'!$B$1:$B$15,$B226,'[1]Halloween Texas-scramble'!$C$1:$C$15)+SUMIF('[1]Halloween Texas-scramble'!$D$1:$D$15,$B226,'[1]Halloween Texas-scramble'!$E$1:$E$15)+SUMIF('[1]Halloween Texas-scramble'!$F$1:$F$15,$B226,'[1]Halloween Texas-scramble'!$G$1:$G$15))</f>
        <v/>
      </c>
      <c r="Y226" s="27" t="str">
        <f>IFERROR(_xlfn.XLOOKUP($B226,[1]cupit!$B$2:$B$34,[1]cupit!$C$2:$C$34,""),"")</f>
        <v/>
      </c>
      <c r="Z226" s="27" t="str">
        <f>IFERROR(_xlfn.XLOOKUP($B226,[1]cupit!$F$2:$F$34,[1]cupit!$G$2:$G$34,""),"")</f>
        <v/>
      </c>
    </row>
    <row r="227" spans="1:26" x14ac:dyDescent="0.25">
      <c r="A227" s="23">
        <f>IF(D227&gt;0,_xlfn.RANK.EQ(D227,$D$6:$D$230,0),"")</f>
        <v>218</v>
      </c>
      <c r="B227" s="34" t="s">
        <v>251</v>
      </c>
      <c r="C227" s="35"/>
      <c r="D227" s="23">
        <f>SUM(E227:Z227)</f>
        <v>2</v>
      </c>
      <c r="E227" s="36"/>
      <c r="F227" s="36"/>
      <c r="G227" s="36"/>
      <c r="H227" s="36"/>
      <c r="I227" s="28"/>
      <c r="J227" s="26"/>
      <c r="K227" s="36" t="str">
        <f>IFERROR(_xlfn.XLOOKUP($B227,[1]Mestikset!$C$3:$C$32,[1]Mestikset!$D$3:$D$32,""),"")</f>
        <v/>
      </c>
      <c r="L227" s="36" t="str">
        <f>IFERROR(_xlfn.XLOOKUP($B227,[1]Mestikset!$G$3:$G$32,[1]Mestikset!$H$3:$H$32,""),"")</f>
        <v/>
      </c>
      <c r="M227" s="36" t="str">
        <f>IFERROR(_xlfn.XLOOKUP($B227,[1]Mestikset!$K$3:$K$32,[1]Mestikset!$L$3:$L$32,""),"")</f>
        <v/>
      </c>
      <c r="N227" s="36" t="str">
        <f>IFERROR(_xlfn.XLOOKUP($B227,[1]Mestikset!$O$3:$O$32,[1]Mestikset!$P$3:$P$32,""),"")</f>
        <v/>
      </c>
      <c r="O227" s="36" t="str">
        <f>IFERROR(_xlfn.XLOOKUP($B227,[1]Mestikset!$S$3:$S$32,[1]Mestikset!$T$3:$T$32,""),"")</f>
        <v/>
      </c>
      <c r="P227" s="36" t="str">
        <f>IFERROR(_xlfn.XLOOKUP($B227,[1]Mestikset!$AM$3:$AM$32,[1]Mestikset!$AN$3:$AN$32,""),"")</f>
        <v/>
      </c>
      <c r="Q227" s="36" t="str">
        <f>IFERROR(_xlfn.XLOOKUP($B227,[1]Mestikset!$AA$3:$AA$32,[1]Mestikset!$AB$3:$AB$32,""),"")</f>
        <v/>
      </c>
      <c r="R227" s="36" t="str">
        <f>IFERROR(_xlfn.XLOOKUP($B227,[1]Mestikset!$W$3:$W$32,[1]Mestikset!$X$3:$X$32,""),"")</f>
        <v/>
      </c>
      <c r="S227" s="36" t="str">
        <f>IFERROR(_xlfn.XLOOKUP($B227,[1]Mestikset!$AE$3:$AE$32,[1]Mestikset!$AF$3:$AF$32,""),"")</f>
        <v/>
      </c>
      <c r="T227" s="36" t="str">
        <f>IFERROR(_xlfn.XLOOKUP($B227,[1]Mestikset!$AI$3:$AI$32,[1]Mestikset!$AJ$3:$AJ$32,""),"")</f>
        <v/>
      </c>
      <c r="U227" s="36"/>
      <c r="V227" s="36" t="str">
        <f>IFERROR(_xlfn.XLOOKUP($B227,[1]Autumn!$B$1:$B$30,[1]Autumn!$C$1:$C$30,""),"")</f>
        <v/>
      </c>
      <c r="W227" s="36" t="str">
        <f>IFERROR(_xlfn.XLOOKUP($B227,[1]October!$B$1:$B$30,[1]October!$C$1:$C$30,""),"")</f>
        <v/>
      </c>
      <c r="X227" s="41">
        <f>IF(COUNTIF('[1]Halloween Texas-scramble'!$B$1:$B$15,$B227)+COUNTIF('[1]Halloween Texas-scramble'!$D$1:$D$15,$B227)+COUNTIF('[1]Halloween Texas-scramble'!$F$1:$F$15,$B227)=0,"",SUMIF('[1]Halloween Texas-scramble'!$B$1:$B$15,$B227,'[1]Halloween Texas-scramble'!$C$1:$C$15)+SUMIF('[1]Halloween Texas-scramble'!$D$1:$D$15,$B227,'[1]Halloween Texas-scramble'!$E$1:$E$15)+SUMIF('[1]Halloween Texas-scramble'!$F$1:$F$15,$B227,'[1]Halloween Texas-scramble'!$G$1:$G$15))</f>
        <v>2</v>
      </c>
      <c r="Y227" s="36" t="str">
        <f>IFERROR(_xlfn.XLOOKUP($B227,[1]cupit!$B$2:$B$34,[1]cupit!$C$2:$C$34,""),"")</f>
        <v/>
      </c>
      <c r="Z227" s="36" t="str">
        <f>IFERROR(_xlfn.XLOOKUP($B227,[1]cupit!$F$2:$F$34,[1]cupit!$G$2:$G$34,""),"")</f>
        <v/>
      </c>
    </row>
    <row r="228" spans="1:26" x14ac:dyDescent="0.25">
      <c r="A228" s="23">
        <f>IF(D228&gt;0,_xlfn.RANK.EQ(D228,$D$6:$D$230,0),"")</f>
        <v>223</v>
      </c>
      <c r="B228" s="32" t="s">
        <v>207</v>
      </c>
      <c r="C228" s="33"/>
      <c r="D228" s="23">
        <f>SUM(E228:Z228)</f>
        <v>1</v>
      </c>
      <c r="E228" s="28"/>
      <c r="F228" s="27"/>
      <c r="G228" s="27">
        <v>1</v>
      </c>
      <c r="H228" s="27"/>
      <c r="I228" s="27"/>
      <c r="J228" s="27"/>
      <c r="K228" s="27" t="str">
        <f>IFERROR(_xlfn.XLOOKUP($B228,[1]Mestikset!$C$3:$C$32,[1]Mestikset!$D$3:$D$32,""),"")</f>
        <v/>
      </c>
      <c r="L228" s="27" t="str">
        <f>IFERROR(_xlfn.XLOOKUP($B228,[1]Mestikset!$G$3:$G$32,[1]Mestikset!$H$3:$H$32,""),"")</f>
        <v/>
      </c>
      <c r="M228" s="27" t="str">
        <f>IFERROR(_xlfn.XLOOKUP($B228,[1]Mestikset!$K$3:$K$32,[1]Mestikset!$L$3:$L$32,""),"")</f>
        <v/>
      </c>
      <c r="N228" s="27" t="str">
        <f>IFERROR(_xlfn.XLOOKUP($B228,[1]Mestikset!$O$3:$O$32,[1]Mestikset!$P$3:$P$32,""),"")</f>
        <v/>
      </c>
      <c r="O228" s="27" t="str">
        <f>IFERROR(_xlfn.XLOOKUP($B228,[1]Mestikset!$S$3:$S$32,[1]Mestikset!$T$3:$T$32,""),"")</f>
        <v/>
      </c>
      <c r="P228" s="27" t="str">
        <f>IFERROR(_xlfn.XLOOKUP($B228,[1]Mestikset!$AM$3:$AM$32,[1]Mestikset!$AN$3:$AN$32,""),"")</f>
        <v/>
      </c>
      <c r="Q228" s="27" t="str">
        <f>IFERROR(_xlfn.XLOOKUP($B228,[1]Mestikset!$AA$3:$AA$32,[1]Mestikset!$AB$3:$AB$32,""),"")</f>
        <v/>
      </c>
      <c r="R228" s="27" t="str">
        <f>IFERROR(_xlfn.XLOOKUP($B228,[1]Mestikset!$W$3:$W$32,[1]Mestikset!$X$3:$X$32,""),"")</f>
        <v/>
      </c>
      <c r="S228" s="27" t="str">
        <f>IFERROR(_xlfn.XLOOKUP($B228,[1]Mestikset!$AE$3:$AE$32,[1]Mestikset!$AF$3:$AF$32,""),"")</f>
        <v/>
      </c>
      <c r="T228" s="27" t="str">
        <f>IFERROR(_xlfn.XLOOKUP($B228,[1]Mestikset!$AI$3:$AI$32,[1]Mestikset!$AJ$3:$AJ$32,""),"")</f>
        <v/>
      </c>
      <c r="U228" s="27"/>
      <c r="V228" s="28" t="str">
        <f>IFERROR(_xlfn.XLOOKUP($B228,[1]Autumn!$B$1:$B$30,[1]Autumn!$C$1:$C$30,""),"")</f>
        <v/>
      </c>
      <c r="W228" s="27" t="str">
        <f>IFERROR(_xlfn.XLOOKUP($B228,[1]October!$B$1:$B$30,[1]October!$C$1:$C$30,""),"")</f>
        <v/>
      </c>
      <c r="X228" s="27" t="str">
        <f>IF(COUNTIF('[1]Halloween Texas-scramble'!$B$1:$B$15,$B228)+COUNTIF('[1]Halloween Texas-scramble'!$D$1:$D$15,$B228)+COUNTIF('[1]Halloween Texas-scramble'!$F$1:$F$15,$B228)=0,"",SUMIF('[1]Halloween Texas-scramble'!$B$1:$B$15,$B228,'[1]Halloween Texas-scramble'!$C$1:$C$15)+SUMIF('[1]Halloween Texas-scramble'!$D$1:$D$15,$B228,'[1]Halloween Texas-scramble'!$E$1:$E$15)+SUMIF('[1]Halloween Texas-scramble'!$F$1:$F$15,$B228,'[1]Halloween Texas-scramble'!$G$1:$G$15))</f>
        <v/>
      </c>
      <c r="Y228" s="27" t="str">
        <f>IFERROR(_xlfn.XLOOKUP($B228,[1]cupit!$B$2:$B$34,[1]cupit!$C$2:$C$34,""),"")</f>
        <v/>
      </c>
      <c r="Z228" s="27" t="str">
        <f>IFERROR(_xlfn.XLOOKUP($B228,[1]cupit!$F$2:$F$34,[1]cupit!$G$2:$G$34,""),"")</f>
        <v/>
      </c>
    </row>
    <row r="229" spans="1:26" x14ac:dyDescent="0.25">
      <c r="A229" s="23">
        <f>IF(D229&gt;0,_xlfn.RANK.EQ(D229,$D$6:$D$230,0),"")</f>
        <v>223</v>
      </c>
      <c r="B229" s="32" t="s">
        <v>208</v>
      </c>
      <c r="C229" s="33"/>
      <c r="D229" s="23">
        <f>SUM(E229:Z229)</f>
        <v>1</v>
      </c>
      <c r="E229" s="27"/>
      <c r="F229" s="28"/>
      <c r="G229" s="27"/>
      <c r="H229" s="27"/>
      <c r="I229" s="28">
        <v>1</v>
      </c>
      <c r="J229" s="27"/>
      <c r="K229" s="28" t="str">
        <f>IFERROR(_xlfn.XLOOKUP($B229,[1]Mestikset!$C$3:$C$32,[1]Mestikset!$D$3:$D$32,""),"")</f>
        <v/>
      </c>
      <c r="L229" s="27" t="str">
        <f>IFERROR(_xlfn.XLOOKUP($B229,[1]Mestikset!$G$3:$G$32,[1]Mestikset!$H$3:$H$32,""),"")</f>
        <v/>
      </c>
      <c r="M229" s="27" t="str">
        <f>IFERROR(_xlfn.XLOOKUP($B229,[1]Mestikset!$K$3:$K$32,[1]Mestikset!$L$3:$L$32,""),"")</f>
        <v/>
      </c>
      <c r="N229" s="27" t="str">
        <f>IFERROR(_xlfn.XLOOKUP($B229,[1]Mestikset!$O$3:$O$32,[1]Mestikset!$P$3:$P$32,""),"")</f>
        <v/>
      </c>
      <c r="O229" s="27" t="str">
        <f>IFERROR(_xlfn.XLOOKUP($B229,[1]Mestikset!$S$3:$S$32,[1]Mestikset!$T$3:$T$32,""),"")</f>
        <v/>
      </c>
      <c r="P229" s="27" t="str">
        <f>IFERROR(_xlfn.XLOOKUP($B229,[1]Mestikset!$AM$3:$AM$32,[1]Mestikset!$AN$3:$AN$32,""),"")</f>
        <v/>
      </c>
      <c r="Q229" s="27" t="str">
        <f>IFERROR(_xlfn.XLOOKUP($B229,[1]Mestikset!$AA$3:$AA$32,[1]Mestikset!$AB$3:$AB$32,""),"")</f>
        <v/>
      </c>
      <c r="R229" s="27" t="str">
        <f>IFERROR(_xlfn.XLOOKUP($B229,[1]Mestikset!$W$3:$W$32,[1]Mestikset!$X$3:$X$32,""),"")</f>
        <v/>
      </c>
      <c r="S229" s="27" t="str">
        <f>IFERROR(_xlfn.XLOOKUP($B229,[1]Mestikset!$AE$3:$AE$32,[1]Mestikset!$AF$3:$AF$32,""),"")</f>
        <v/>
      </c>
      <c r="T229" s="27" t="str">
        <f>IFERROR(_xlfn.XLOOKUP($B229,[1]Mestikset!$AI$3:$AI$32,[1]Mestikset!$AJ$3:$AJ$32,""),"")</f>
        <v/>
      </c>
      <c r="U229" s="27"/>
      <c r="V229" s="27" t="str">
        <f>IFERROR(_xlfn.XLOOKUP($B229,[1]Autumn!$B$1:$B$30,[1]Autumn!$C$1:$C$30,""),"")</f>
        <v/>
      </c>
      <c r="W229" s="27" t="str">
        <f>IFERROR(_xlfn.XLOOKUP($B229,[1]October!$B$1:$B$30,[1]October!$C$1:$C$30,""),"")</f>
        <v/>
      </c>
      <c r="X229" s="27" t="str">
        <f>IF(COUNTIF('[1]Halloween Texas-scramble'!$B$1:$B$15,$B229)+COUNTIF('[1]Halloween Texas-scramble'!$D$1:$D$15,$B229)+COUNTIF('[1]Halloween Texas-scramble'!$F$1:$F$15,$B229)=0,"",SUMIF('[1]Halloween Texas-scramble'!$B$1:$B$15,$B229,'[1]Halloween Texas-scramble'!$C$1:$C$15)+SUMIF('[1]Halloween Texas-scramble'!$D$1:$D$15,$B229,'[1]Halloween Texas-scramble'!$E$1:$E$15)+SUMIF('[1]Halloween Texas-scramble'!$F$1:$F$15,$B229,'[1]Halloween Texas-scramble'!$G$1:$G$15))</f>
        <v/>
      </c>
      <c r="Y229" s="28" t="str">
        <f>IFERROR(_xlfn.XLOOKUP($B229,[1]cupit!$B$2:$B$34,[1]cupit!$C$2:$C$34,""),"")</f>
        <v/>
      </c>
      <c r="Z229" s="27" t="str">
        <f>IFERROR(_xlfn.XLOOKUP($B229,[1]cupit!$F$2:$F$34,[1]cupit!$G$2:$G$34,""),"")</f>
        <v/>
      </c>
    </row>
    <row r="230" spans="1:26" x14ac:dyDescent="0.25">
      <c r="A230" s="23">
        <f>IF(D230&gt;0,_xlfn.RANK.EQ(D230,$D$6:$D$230,0),"")</f>
        <v>223</v>
      </c>
      <c r="B230" s="34" t="s">
        <v>252</v>
      </c>
      <c r="C230" s="35"/>
      <c r="D230" s="23">
        <f>SUM(E230:Z230)</f>
        <v>1</v>
      </c>
      <c r="E230" s="36"/>
      <c r="F230" s="36"/>
      <c r="G230" s="36"/>
      <c r="H230" s="36"/>
      <c r="I230" s="28"/>
      <c r="J230" s="26"/>
      <c r="K230" s="36" t="str">
        <f>IFERROR(_xlfn.XLOOKUP($B230,[1]Mestikset!$C$3:$C$32,[1]Mestikset!$D$3:$D$32,""),"")</f>
        <v/>
      </c>
      <c r="L230" s="36" t="str">
        <f>IFERROR(_xlfn.XLOOKUP($B230,[1]Mestikset!$G$3:$G$32,[1]Mestikset!$H$3:$H$32,""),"")</f>
        <v/>
      </c>
      <c r="M230" s="36" t="str">
        <f>IFERROR(_xlfn.XLOOKUP($B230,[1]Mestikset!$K$3:$K$32,[1]Mestikset!$L$3:$L$32,""),"")</f>
        <v/>
      </c>
      <c r="N230" s="36" t="str">
        <f>IFERROR(_xlfn.XLOOKUP($B230,[1]Mestikset!$O$3:$O$32,[1]Mestikset!$P$3:$P$32,""),"")</f>
        <v/>
      </c>
      <c r="O230" s="36" t="str">
        <f>IFERROR(_xlfn.XLOOKUP($B230,[1]Mestikset!$S$3:$S$32,[1]Mestikset!$T$3:$T$32,""),"")</f>
        <v/>
      </c>
      <c r="P230" s="36" t="str">
        <f>IFERROR(_xlfn.XLOOKUP($B230,[1]Mestikset!$AM$3:$AM$32,[1]Mestikset!$AN$3:$AN$32,""),"")</f>
        <v/>
      </c>
      <c r="Q230" s="36" t="str">
        <f>IFERROR(_xlfn.XLOOKUP($B230,[1]Mestikset!$AA$3:$AA$32,[1]Mestikset!$AB$3:$AB$32,""),"")</f>
        <v/>
      </c>
      <c r="R230" s="36" t="str">
        <f>IFERROR(_xlfn.XLOOKUP($B230,[1]Mestikset!$W$3:$W$32,[1]Mestikset!$X$3:$X$32,""),"")</f>
        <v/>
      </c>
      <c r="S230" s="36" t="str">
        <f>IFERROR(_xlfn.XLOOKUP($B230,[1]Mestikset!$AE$3:$AE$32,[1]Mestikset!$AF$3:$AF$32,""),"")</f>
        <v/>
      </c>
      <c r="T230" s="36" t="str">
        <f>IFERROR(_xlfn.XLOOKUP($B230,[1]Mestikset!$AI$3:$AI$32,[1]Mestikset!$AJ$3:$AJ$32,""),"")</f>
        <v/>
      </c>
      <c r="U230" s="36"/>
      <c r="V230" s="36" t="str">
        <f>IFERROR(_xlfn.XLOOKUP($B230,[1]Autumn!$B$1:$B$30,[1]Autumn!$C$1:$C$30,""),"")</f>
        <v/>
      </c>
      <c r="W230" s="36" t="str">
        <f>IFERROR(_xlfn.XLOOKUP($B230,[1]October!$B$1:$B$30,[1]October!$C$1:$C$30,""),"")</f>
        <v/>
      </c>
      <c r="X230" s="41">
        <f>IF(COUNTIF('[1]Halloween Texas-scramble'!$B$1:$B$15,$B230)+COUNTIF('[1]Halloween Texas-scramble'!$D$1:$D$15,$B230)+COUNTIF('[1]Halloween Texas-scramble'!$F$1:$F$15,$B230)=0,"",SUMIF('[1]Halloween Texas-scramble'!$B$1:$B$15,$B230,'[1]Halloween Texas-scramble'!$C$1:$C$15)+SUMIF('[1]Halloween Texas-scramble'!$D$1:$D$15,$B230,'[1]Halloween Texas-scramble'!$E$1:$E$15)+SUMIF('[1]Halloween Texas-scramble'!$F$1:$F$15,$B230,'[1]Halloween Texas-scramble'!$G$1:$G$15))</f>
        <v>1</v>
      </c>
      <c r="Y230" s="36" t="str">
        <f>IFERROR(_xlfn.XLOOKUP($B230,[1]cupit!$B$2:$B$34,[1]cupit!$C$2:$C$34,""),"")</f>
        <v/>
      </c>
      <c r="Z230" s="36" t="str">
        <f>IFERROR(_xlfn.XLOOKUP($B230,[1]cupit!$F$2:$F$34,[1]cupit!$G$2:$G$34,""),"")</f>
        <v/>
      </c>
    </row>
  </sheetData>
  <autoFilter ref="A5:Z46" xr:uid="{00000000-0001-0000-0000-000000000000}">
    <sortState xmlns:xlrd2="http://schemas.microsoft.com/office/spreadsheetml/2017/richdata2" ref="A6:Z187">
      <sortCondition ref="A5:A46"/>
    </sortState>
  </autoFilter>
  <mergeCells count="1">
    <mergeCell ref="D2:E3"/>
  </mergeCells>
  <pageMargins left="0.70866141732283472" right="0.70866141732283472" top="0.74803149606299213" bottom="0.74803149606299213" header="0.31496062992125984" footer="0.31496062992125984"/>
  <pageSetup paperSize="9" scale="3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RANK</vt:lpstr>
      <vt:lpstr>RANK!Tulostusalue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Andersson</dc:creator>
  <cp:lastModifiedBy>Daniel Andersson</cp:lastModifiedBy>
  <dcterms:created xsi:type="dcterms:W3CDTF">2026-09-14T09:34:42Z</dcterms:created>
  <dcterms:modified xsi:type="dcterms:W3CDTF">2026-10-26T07:47:26Z</dcterms:modified>
</cp:coreProperties>
</file>